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aeller\Downloads\"/>
    </mc:Choice>
  </mc:AlternateContent>
  <xr:revisionPtr revIDLastSave="0" documentId="13_ncr:1_{39DA0265-B3C2-43A6-B2CC-4DE360120B9F}" xr6:coauthVersionLast="47" xr6:coauthVersionMax="47" xr10:uidLastSave="{00000000-0000-0000-0000-000000000000}"/>
  <bookViews>
    <workbookView xWindow="-120" yWindow="-120" windowWidth="29040" windowHeight="15840" tabRatio="436" xr2:uid="{00000000-000D-0000-FFFF-FFFF00000000}"/>
  </bookViews>
  <sheets>
    <sheet name="verso" sheetId="1" r:id="rId1"/>
    <sheet name="recto" sheetId="2" r:id="rId2"/>
  </sheets>
  <definedNames>
    <definedName name="Excel_BuiltIn_Print_Area_1_1">recto!$A$1:$M$38</definedName>
    <definedName name="Excel_BuiltIn_Print_Area_2">verso!$A$1:$O$36</definedName>
    <definedName name="Print_Area" localSheetId="1">recto!$A$1:$H$38</definedName>
    <definedName name="Print_Area" localSheetId="0">verso!$A$1:$O$33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" i="1" l="1"/>
  <c r="E12" i="1"/>
  <c r="E11" i="1"/>
  <c r="B31" i="2"/>
  <c r="B30" i="2"/>
  <c r="B29" i="2"/>
  <c r="B25" i="2"/>
  <c r="B26" i="2"/>
  <c r="B27" i="2"/>
  <c r="B24" i="2"/>
  <c r="B21" i="2"/>
  <c r="B22" i="2"/>
  <c r="B20" i="2"/>
  <c r="B11" i="2"/>
  <c r="B10" i="2"/>
</calcChain>
</file>

<file path=xl/sharedStrings.xml><?xml version="1.0" encoding="utf-8"?>
<sst xmlns="http://schemas.openxmlformats.org/spreadsheetml/2006/main" count="147" uniqueCount="115">
  <si>
    <t>PLANTE</t>
  </si>
  <si>
    <t>DESCRIPTION </t>
  </si>
  <si>
    <t>Prix Unitaire</t>
  </si>
  <si>
    <t>Quantité</t>
  </si>
  <si>
    <t>Prix Total</t>
  </si>
  <si>
    <t>Variés</t>
  </si>
  <si>
    <t>Anthémis</t>
  </si>
  <si>
    <t>Begonia</t>
  </si>
  <si>
    <t>Nains pour bordures et balconnières.</t>
  </si>
  <si>
    <t>Rose</t>
  </si>
  <si>
    <t>Bégonia Dragon</t>
  </si>
  <si>
    <t>Rouge </t>
  </si>
  <si>
    <t xml:space="preserve">Lobelia </t>
  </si>
  <si>
    <t>Bleu</t>
  </si>
  <si>
    <t xml:space="preserve">Œillet d’Inde  </t>
  </si>
  <si>
    <t>Dipladenia</t>
  </si>
  <si>
    <t>Petunia</t>
  </si>
  <si>
    <t>Entretien facile, floraison abondante</t>
  </si>
  <si>
    <t>Gaura</t>
  </si>
  <si>
    <t>Fine, légère, massif ou bordure, vivace</t>
  </si>
  <si>
    <t>blanc rosé</t>
  </si>
  <si>
    <t>Surfinia</t>
  </si>
  <si>
    <t>Lantana</t>
  </si>
  <si>
    <t>Coleus</t>
  </si>
  <si>
    <t>Dalhia</t>
  </si>
  <si>
    <t xml:space="preserve">Massif.  Belles fleurs </t>
  </si>
  <si>
    <t>Gazania</t>
  </si>
  <si>
    <t>Le plus florifère, retombant</t>
  </si>
  <si>
    <t>Rouge :</t>
  </si>
  <si>
    <t>Rose :</t>
  </si>
  <si>
    <t>Muflier</t>
  </si>
  <si>
    <t>« Gueules de loup », vivace, massifs, bordures</t>
  </si>
  <si>
    <t>Blanc :</t>
  </si>
  <si>
    <t>Lierre double</t>
  </si>
  <si>
    <t>Feuillage plus épais que le lierre simple, fleurs doubles</t>
  </si>
  <si>
    <t>Oeillet de Chine</t>
  </si>
  <si>
    <t>Zinnia</t>
  </si>
  <si>
    <t>POTAGER</t>
  </si>
  <si>
    <t>LEGUMES en petits godets</t>
  </si>
  <si>
    <t>Aubergine</t>
  </si>
  <si>
    <t>Courgette</t>
  </si>
  <si>
    <t>Concombre</t>
  </si>
  <si>
    <t>Courge</t>
  </si>
  <si>
    <t>Poivron</t>
  </si>
  <si>
    <t>Potimarron</t>
  </si>
  <si>
    <t>Blette</t>
  </si>
  <si>
    <t>Céléri Rave</t>
  </si>
  <si>
    <t>TOMATES en petits godets</t>
  </si>
  <si>
    <t>Cœur de Bœuf</t>
  </si>
  <si>
    <t>Saint Pierre</t>
  </si>
  <si>
    <t>Marmande</t>
  </si>
  <si>
    <t>Montfavet</t>
  </si>
  <si>
    <t>Cerises</t>
  </si>
  <si>
    <t>AROMATIQUES en petits godets</t>
  </si>
  <si>
    <t>Basilic</t>
  </si>
  <si>
    <t>Ciboulette</t>
  </si>
  <si>
    <t>Persil plat</t>
  </si>
  <si>
    <t>AROMATIQUES en godets de 10cm</t>
  </si>
  <si>
    <t>Romarin</t>
  </si>
  <si>
    <t>Thym</t>
  </si>
  <si>
    <t>Sauge</t>
  </si>
  <si>
    <t>Verveine</t>
  </si>
  <si>
    <t>DIVERS</t>
  </si>
  <si>
    <t>Sac de terreau 45L</t>
  </si>
  <si>
    <t>Engrais liquide 1l organique</t>
  </si>
  <si>
    <t>Engrais granulé 1kg organique</t>
  </si>
  <si>
    <t>TOTAL 3</t>
  </si>
  <si>
    <t>TOTAL  1+2+3 =</t>
  </si>
  <si>
    <r>
      <t xml:space="preserve">Lierre simple </t>
    </r>
    <r>
      <rPr>
        <b/>
        <sz val="10"/>
        <color indexed="8"/>
        <rFont val="Georgia"/>
        <family val="1"/>
      </rPr>
      <t>(roi des balcons)</t>
    </r>
  </si>
  <si>
    <t>Godets de Ø 8cm</t>
  </si>
  <si>
    <t>Géranium</t>
  </si>
  <si>
    <t xml:space="preserve">Mélanges divers </t>
  </si>
  <si>
    <t>Vivace, fleurs de pâquerette, longue floraison</t>
  </si>
  <si>
    <t>Fleur retombante, plante robuste, fleurit tout l'été.</t>
  </si>
  <si>
    <t>Bacs, jardinières, odeur épicée petit arbuste, tige épineuse</t>
  </si>
  <si>
    <t>COLORIS</t>
  </si>
  <si>
    <t>Variés*</t>
  </si>
  <si>
    <t xml:space="preserve">Grosses fleurs doubles, feuillage persistant, variété vivace (haut 30 cm ) </t>
  </si>
  <si>
    <t>Touffe de petites fleurs marines. Haut 15 cm</t>
  </si>
  <si>
    <t xml:space="preserve">Variés* </t>
  </si>
  <si>
    <t>Nain. Massif ou jardinière            Haut 20/30 cm</t>
  </si>
  <si>
    <t>Variés *</t>
  </si>
  <si>
    <t>Qté.</t>
  </si>
  <si>
    <t>Couleur</t>
  </si>
  <si>
    <t>* N'hésitez pas à nous notifier les couleurs  que vous souhaiteriez.</t>
  </si>
  <si>
    <t xml:space="preserve">Sunpatiens </t>
  </si>
  <si>
    <t xml:space="preserve">                                                                       Variétés résistantes d'impatience</t>
  </si>
  <si>
    <t>Géraniums en godets Ø 8 cm</t>
  </si>
  <si>
    <t>Zonale</t>
  </si>
  <si>
    <t>Suspensions</t>
  </si>
  <si>
    <t>Feuillage très colorés</t>
  </si>
  <si>
    <t>Feuillage</t>
  </si>
  <si>
    <t xml:space="preserve">Nains, de massifs.                            Plein soleil. </t>
  </si>
  <si>
    <t xml:space="preserve">Géraniums en godets Ø 10 cm </t>
  </si>
  <si>
    <t xml:space="preserve">TOTAL 2    </t>
  </si>
  <si>
    <t xml:space="preserve">TOTAL 1    </t>
  </si>
  <si>
    <t>Olivette (type Roma)</t>
  </si>
  <si>
    <t xml:space="preserve">Tapis de petites fleurs. Rocaille et Macif. Haut 10 à 20 cm.                                 Vivace. </t>
  </si>
  <si>
    <t>Couleurs très vives                           massif ou jardinière                                 haut 20 à 30 cm</t>
  </si>
  <si>
    <t>Tabac d'ornement</t>
  </si>
  <si>
    <t>Alysse</t>
  </si>
  <si>
    <t>Nom, Prénom :</t>
  </si>
  <si>
    <t>Adresse :</t>
  </si>
  <si>
    <t>Mail :</t>
  </si>
  <si>
    <t>Tél :</t>
  </si>
  <si>
    <t>Rouge</t>
  </si>
  <si>
    <t>Blanc</t>
  </si>
  <si>
    <t>Orange</t>
  </si>
  <si>
    <t>Jaune</t>
  </si>
  <si>
    <t>Pétunia retombant, floraison abondante haut 15 à 50 cm</t>
  </si>
  <si>
    <t>Fleur en trompette, Adapté au sec, ideale aux bord des             piscines.</t>
  </si>
  <si>
    <t>Jardinière, massif, bordure, fleurit durant tout                    l’été</t>
  </si>
  <si>
    <t>Qté</t>
  </si>
  <si>
    <t>Godets de Ø 10-13cm</t>
  </si>
  <si>
    <r>
      <t xml:space="preserve">Fleurs très résistantes, aux coloris très vifs. </t>
    </r>
    <r>
      <rPr>
        <b/>
        <sz val="10"/>
        <rFont val="Georgia"/>
        <family val="1"/>
      </rPr>
      <t>Repousse
les pucerons au pied des tomates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</si>
</sst>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\-#,##0.00\ [$€-40C]"/>
  </numFmts>
  <fonts count="39" x14ac:knownFonts="1">
    <font>
      <sz val="10"/>
      <name val="Arial"/>
      <family val="2"/>
    </font>
    <font>
      <sz val="10"/>
      <name val="Georgia"/>
      <family val="1"/>
    </font>
    <font>
      <b/>
      <u/>
      <sz val="12"/>
      <name val="Georgia"/>
      <family val="1"/>
    </font>
    <font>
      <b/>
      <sz val="8"/>
      <color indexed="8"/>
      <name val="Georgia"/>
      <family val="1"/>
    </font>
    <font>
      <b/>
      <sz val="8"/>
      <name val="Georgia"/>
      <family val="1"/>
    </font>
    <font>
      <b/>
      <sz val="12"/>
      <color indexed="8"/>
      <name val="Georgia"/>
      <family val="1"/>
    </font>
    <font>
      <sz val="9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sz val="12"/>
      <color indexed="8"/>
      <name val="Georgia"/>
      <family val="1"/>
    </font>
    <font>
      <b/>
      <sz val="14"/>
      <name val="Georgia"/>
      <family val="1"/>
    </font>
    <font>
      <sz val="11"/>
      <name val="Georgia"/>
      <family val="1"/>
    </font>
    <font>
      <sz val="12"/>
      <color indexed="63"/>
      <name val="Georgia"/>
      <family val="1"/>
    </font>
    <font>
      <b/>
      <sz val="12"/>
      <color indexed="63"/>
      <name val="Georgia"/>
      <family val="1"/>
    </font>
    <font>
      <b/>
      <sz val="10"/>
      <color indexed="8"/>
      <name val="Georgia"/>
      <family val="1"/>
    </font>
    <font>
      <sz val="9"/>
      <name val="Georgia"/>
      <family val="1"/>
    </font>
    <font>
      <sz val="8"/>
      <name val="Arial"/>
      <family val="2"/>
    </font>
    <font>
      <b/>
      <sz val="10"/>
      <name val="Georgia"/>
      <family val="1"/>
    </font>
    <font>
      <b/>
      <sz val="11"/>
      <color indexed="8"/>
      <name val="Georgia"/>
      <family val="1"/>
    </font>
    <font>
      <sz val="20"/>
      <name val="Georgia"/>
      <family val="1"/>
    </font>
    <font>
      <sz val="8"/>
      <name val="Georgia"/>
      <family val="1"/>
    </font>
    <font>
      <b/>
      <u/>
      <sz val="12"/>
      <color theme="5" tint="-0.249977111117893"/>
      <name val="Georgia"/>
      <family val="1"/>
    </font>
    <font>
      <b/>
      <sz val="12"/>
      <color rgb="FF000000"/>
      <name val="Georgia"/>
      <family val="1"/>
    </font>
    <font>
      <b/>
      <sz val="20"/>
      <color rgb="FFFF0000"/>
      <name val="Comic Sans MS"/>
      <family val="4"/>
    </font>
    <font>
      <b/>
      <sz val="12"/>
      <color rgb="FF00CC00"/>
      <name val="Georgia"/>
      <family val="1"/>
    </font>
    <font>
      <b/>
      <sz val="12"/>
      <color rgb="FFFF0000"/>
      <name val="Georgia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Calibri"/>
      <family val="2"/>
    </font>
    <font>
      <sz val="14"/>
      <name val="Calibri"/>
      <family val="2"/>
    </font>
    <font>
      <b/>
      <u/>
      <sz val="16"/>
      <color rgb="FFC00000"/>
      <name val="Georgia"/>
      <family val="1"/>
    </font>
    <font>
      <sz val="12"/>
      <name val="Calibri"/>
      <family val="2"/>
    </font>
    <font>
      <b/>
      <sz val="16"/>
      <color rgb="FFC00000"/>
      <name val="Calibri"/>
      <family val="2"/>
    </font>
    <font>
      <sz val="10"/>
      <color rgb="FF7030A0"/>
      <name val="Georgia"/>
      <family val="1"/>
    </font>
    <font>
      <b/>
      <sz val="8"/>
      <color rgb="FF808080"/>
      <name val="Georgia"/>
      <family val="1"/>
    </font>
    <font>
      <i/>
      <sz val="12"/>
      <name val="Georgia"/>
      <family val="1"/>
    </font>
    <font>
      <b/>
      <sz val="26"/>
      <color rgb="FFFF0000"/>
      <name val="Times New Roman"/>
      <family val="1"/>
    </font>
    <font>
      <b/>
      <sz val="14"/>
      <color rgb="FF8496B0"/>
      <name val="Georgia"/>
      <family val="1"/>
    </font>
    <font>
      <b/>
      <sz val="13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8"/>
      </right>
      <top style="medium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rgb="FF000000"/>
      </right>
      <top style="medium">
        <color rgb="FF000000"/>
      </top>
      <bottom/>
      <diagonal/>
    </border>
    <border>
      <left style="medium">
        <color indexed="8"/>
      </left>
      <right style="medium">
        <color indexed="8"/>
      </right>
      <top style="medium">
        <color rgb="FF000000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rgb="FF000000"/>
      </bottom>
      <diagonal/>
    </border>
    <border>
      <left style="medium">
        <color indexed="8"/>
      </left>
      <right/>
      <top style="medium">
        <color rgb="FF000000"/>
      </top>
      <bottom/>
      <diagonal/>
    </border>
    <border>
      <left style="medium">
        <color indexed="8"/>
      </left>
      <right/>
      <top/>
      <bottom style="medium">
        <color rgb="FF000000"/>
      </bottom>
      <diagonal/>
    </border>
    <border>
      <left style="medium">
        <color indexed="8"/>
      </left>
      <right style="medium">
        <color rgb="FF000000"/>
      </right>
      <top/>
      <bottom style="medium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8"/>
      </left>
      <right style="medium">
        <color rgb="FF000000"/>
      </right>
      <top/>
      <bottom/>
      <diagonal/>
    </border>
    <border>
      <left style="medium">
        <color indexed="8"/>
      </left>
      <right style="medium">
        <color rgb="FF000000"/>
      </right>
      <top style="medium">
        <color indexed="8"/>
      </top>
      <bottom/>
      <diagonal/>
    </border>
    <border>
      <left style="medium">
        <color rgb="FF000000"/>
      </left>
      <right style="medium">
        <color indexed="8"/>
      </right>
      <top style="medium">
        <color rgb="FF000000"/>
      </top>
      <bottom/>
      <diagonal/>
    </border>
    <border>
      <left style="medium">
        <color rgb="FF000000"/>
      </left>
      <right style="medium">
        <color indexed="8"/>
      </right>
      <top/>
      <bottom/>
      <diagonal/>
    </border>
    <border>
      <left style="medium">
        <color rgb="FF000000"/>
      </left>
      <right style="medium">
        <color indexed="8"/>
      </right>
      <top/>
      <bottom style="medium">
        <color rgb="FF00000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5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9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3" xfId="0" applyFont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0" fontId="1" fillId="0" borderId="38" xfId="0" applyFont="1" applyBorder="1"/>
    <xf numFmtId="0" fontId="6" fillId="0" borderId="22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" fillId="0" borderId="36" xfId="0" applyFont="1" applyBorder="1"/>
    <xf numFmtId="0" fontId="7" fillId="0" borderId="0" xfId="0" applyFont="1" applyAlignment="1">
      <alignment vertical="top"/>
    </xf>
    <xf numFmtId="0" fontId="1" fillId="0" borderId="12" xfId="0" applyFont="1" applyBorder="1" applyAlignment="1">
      <alignment horizontal="left" vertical="top" wrapText="1"/>
    </xf>
    <xf numFmtId="0" fontId="38" fillId="0" borderId="0" xfId="0" applyFont="1"/>
    <xf numFmtId="0" fontId="21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7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164" fontId="1" fillId="0" borderId="5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 wrapText="1"/>
    </xf>
    <xf numFmtId="164" fontId="1" fillId="0" borderId="47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wrapText="1"/>
    </xf>
    <xf numFmtId="0" fontId="21" fillId="0" borderId="24" xfId="0" applyFont="1" applyBorder="1" applyAlignment="1">
      <alignment horizontal="center" vertical="top" wrapText="1"/>
    </xf>
    <xf numFmtId="164" fontId="1" fillId="0" borderId="25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right" vertical="center" wrapText="1"/>
    </xf>
    <xf numFmtId="0" fontId="10" fillId="0" borderId="59" xfId="0" applyFont="1" applyBorder="1" applyAlignment="1">
      <alignment horizontal="right" vertical="center" wrapText="1"/>
    </xf>
    <xf numFmtId="0" fontId="10" fillId="0" borderId="60" xfId="0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</cellXfs>
  <cellStyles count="4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39EB35"/>
      <color rgb="FFFFFFCC"/>
      <color rgb="FFDA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1.jpeg"/><Relationship Id="rId2" Type="http://schemas.openxmlformats.org/officeDocument/2006/relationships/image" Target="../media/image40.jpeg"/><Relationship Id="rId1" Type="http://schemas.openxmlformats.org/officeDocument/2006/relationships/image" Target="../media/image39.jpg"/><Relationship Id="rId5" Type="http://schemas.openxmlformats.org/officeDocument/2006/relationships/image" Target="../media/image43.png"/><Relationship Id="rId4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33557</xdr:rowOff>
    </xdr:from>
    <xdr:to>
      <xdr:col>2</xdr:col>
      <xdr:colOff>10112</xdr:colOff>
      <xdr:row>5</xdr:row>
      <xdr:rowOff>206180</xdr:rowOff>
    </xdr:to>
    <xdr:pic>
      <xdr:nvPicPr>
        <xdr:cNvPr id="6941" name="Image 3">
          <a:extLst>
            <a:ext uri="{FF2B5EF4-FFF2-40B4-BE49-F238E27FC236}">
              <a16:creationId xmlns:a16="http://schemas.microsoft.com/office/drawing/2014/main" id="{00000000-0008-0000-0000-00001D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319432"/>
          <a:ext cx="972137" cy="610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6</xdr:row>
      <xdr:rowOff>14654</xdr:rowOff>
    </xdr:from>
    <xdr:to>
      <xdr:col>2</xdr:col>
      <xdr:colOff>0</xdr:colOff>
      <xdr:row>6</xdr:row>
      <xdr:rowOff>631874</xdr:rowOff>
    </xdr:to>
    <xdr:pic>
      <xdr:nvPicPr>
        <xdr:cNvPr id="6942" name="Image 4">
          <a:extLst>
            <a:ext uri="{FF2B5EF4-FFF2-40B4-BE49-F238E27FC236}">
              <a16:creationId xmlns:a16="http://schemas.microsoft.com/office/drawing/2014/main" id="{00000000-0008-0000-0000-00001E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43" y="1968500"/>
          <a:ext cx="1076765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13482</xdr:colOff>
      <xdr:row>7</xdr:row>
      <xdr:rowOff>20515</xdr:rowOff>
    </xdr:from>
    <xdr:to>
      <xdr:col>2</xdr:col>
      <xdr:colOff>6449</xdr:colOff>
      <xdr:row>8</xdr:row>
      <xdr:rowOff>304534</xdr:rowOff>
    </xdr:to>
    <xdr:pic>
      <xdr:nvPicPr>
        <xdr:cNvPr id="6943" name="Image 5">
          <a:extLst>
            <a:ext uri="{FF2B5EF4-FFF2-40B4-BE49-F238E27FC236}">
              <a16:creationId xmlns:a16="http://schemas.microsoft.com/office/drawing/2014/main" id="{00000000-0008-0000-0000-00001F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944" y="2611315"/>
          <a:ext cx="9601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9</xdr:row>
      <xdr:rowOff>38100</xdr:rowOff>
    </xdr:from>
    <xdr:to>
      <xdr:col>2</xdr:col>
      <xdr:colOff>2540</xdr:colOff>
      <xdr:row>9</xdr:row>
      <xdr:rowOff>647700</xdr:rowOff>
    </xdr:to>
    <xdr:pic>
      <xdr:nvPicPr>
        <xdr:cNvPr id="6944" name="Image 6">
          <a:extLst>
            <a:ext uri="{FF2B5EF4-FFF2-40B4-BE49-F238E27FC236}">
              <a16:creationId xmlns:a16="http://schemas.microsoft.com/office/drawing/2014/main" id="{00000000-0008-0000-0000-000020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3284220"/>
          <a:ext cx="9601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36925</xdr:colOff>
      <xdr:row>2</xdr:row>
      <xdr:rowOff>15242</xdr:rowOff>
    </xdr:from>
    <xdr:to>
      <xdr:col>2</xdr:col>
      <xdr:colOff>584</xdr:colOff>
      <xdr:row>2</xdr:row>
      <xdr:rowOff>644770</xdr:rowOff>
    </xdr:to>
    <xdr:pic>
      <xdr:nvPicPr>
        <xdr:cNvPr id="6945" name="Image 7">
          <a:extLst>
            <a:ext uri="{FF2B5EF4-FFF2-40B4-BE49-F238E27FC236}">
              <a16:creationId xmlns:a16="http://schemas.microsoft.com/office/drawing/2014/main" id="{00000000-0008-0000-0000-000021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848" y="640473"/>
          <a:ext cx="1027919" cy="629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28</xdr:row>
      <xdr:rowOff>38100</xdr:rowOff>
    </xdr:from>
    <xdr:to>
      <xdr:col>2</xdr:col>
      <xdr:colOff>0</xdr:colOff>
      <xdr:row>30</xdr:row>
      <xdr:rowOff>190500</xdr:rowOff>
    </xdr:to>
    <xdr:pic>
      <xdr:nvPicPr>
        <xdr:cNvPr id="6950" name="Image 5">
          <a:extLst>
            <a:ext uri="{FF2B5EF4-FFF2-40B4-BE49-F238E27FC236}">
              <a16:creationId xmlns:a16="http://schemas.microsoft.com/office/drawing/2014/main" id="{00000000-0008-0000-0000-000026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8564880"/>
          <a:ext cx="9601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167640</xdr:colOff>
      <xdr:row>11</xdr:row>
      <xdr:rowOff>45720</xdr:rowOff>
    </xdr:from>
    <xdr:to>
      <xdr:col>12</xdr:col>
      <xdr:colOff>502920</xdr:colOff>
      <xdr:row>11</xdr:row>
      <xdr:rowOff>365760</xdr:rowOff>
    </xdr:to>
    <xdr:pic>
      <xdr:nvPicPr>
        <xdr:cNvPr id="6951" name="Image 1">
          <a:extLst>
            <a:ext uri="{FF2B5EF4-FFF2-40B4-BE49-F238E27FC236}">
              <a16:creationId xmlns:a16="http://schemas.microsoft.com/office/drawing/2014/main" id="{00000000-0008-0000-0000-00002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3320" y="4602480"/>
          <a:ext cx="3352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548640</xdr:colOff>
      <xdr:row>11</xdr:row>
      <xdr:rowOff>53340</xdr:rowOff>
    </xdr:from>
    <xdr:to>
      <xdr:col>13</xdr:col>
      <xdr:colOff>266700</xdr:colOff>
      <xdr:row>11</xdr:row>
      <xdr:rowOff>381000</xdr:rowOff>
    </xdr:to>
    <xdr:pic>
      <xdr:nvPicPr>
        <xdr:cNvPr id="6952" name="Image 2">
          <a:extLst>
            <a:ext uri="{FF2B5EF4-FFF2-40B4-BE49-F238E27FC236}">
              <a16:creationId xmlns:a16="http://schemas.microsoft.com/office/drawing/2014/main" id="{00000000-0008-0000-0000-000028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4320" y="4610100"/>
          <a:ext cx="3352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1564005</xdr:colOff>
      <xdr:row>2</xdr:row>
      <xdr:rowOff>361950</xdr:rowOff>
    </xdr:from>
    <xdr:to>
      <xdr:col>3</xdr:col>
      <xdr:colOff>0</xdr:colOff>
      <xdr:row>2</xdr:row>
      <xdr:rowOff>628650</xdr:rowOff>
    </xdr:to>
    <xdr:pic>
      <xdr:nvPicPr>
        <xdr:cNvPr id="6953" name="Image 3">
          <a:extLst>
            <a:ext uri="{FF2B5EF4-FFF2-40B4-BE49-F238E27FC236}">
              <a16:creationId xmlns:a16="http://schemas.microsoft.com/office/drawing/2014/main" id="{00000000-0008-0000-0000-000029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155" y="981075"/>
          <a:ext cx="2743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1097280</xdr:colOff>
      <xdr:row>2</xdr:row>
      <xdr:rowOff>365760</xdr:rowOff>
    </xdr:from>
    <xdr:to>
      <xdr:col>10</xdr:col>
      <xdr:colOff>1341120</xdr:colOff>
      <xdr:row>2</xdr:row>
      <xdr:rowOff>601980</xdr:rowOff>
    </xdr:to>
    <xdr:pic>
      <xdr:nvPicPr>
        <xdr:cNvPr id="6954" name="Image 5">
          <a:extLst>
            <a:ext uri="{FF2B5EF4-FFF2-40B4-BE49-F238E27FC236}">
              <a16:creationId xmlns:a16="http://schemas.microsoft.com/office/drawing/2014/main" id="{00000000-0008-0000-0000-00002A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9380" y="982980"/>
          <a:ext cx="2438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1097281</xdr:colOff>
      <xdr:row>4</xdr:row>
      <xdr:rowOff>144779</xdr:rowOff>
    </xdr:from>
    <xdr:to>
      <xdr:col>10</xdr:col>
      <xdr:colOff>1341121</xdr:colOff>
      <xdr:row>5</xdr:row>
      <xdr:rowOff>164522</xdr:rowOff>
    </xdr:to>
    <xdr:pic>
      <xdr:nvPicPr>
        <xdr:cNvPr id="6955" name="Image 18">
          <a:extLst>
            <a:ext uri="{FF2B5EF4-FFF2-40B4-BE49-F238E27FC236}">
              <a16:creationId xmlns:a16="http://schemas.microsoft.com/office/drawing/2014/main" id="{00000000-0008-0000-0000-00002B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8990" y="1647997"/>
          <a:ext cx="243840" cy="24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1262087</xdr:colOff>
      <xdr:row>4</xdr:row>
      <xdr:rowOff>145757</xdr:rowOff>
    </xdr:from>
    <xdr:to>
      <xdr:col>2</xdr:col>
      <xdr:colOff>1509353</xdr:colOff>
      <xdr:row>5</xdr:row>
      <xdr:rowOff>167080</xdr:rowOff>
    </xdr:to>
    <xdr:pic>
      <xdr:nvPicPr>
        <xdr:cNvPr id="6956" name="Image 19">
          <a:extLst>
            <a:ext uri="{FF2B5EF4-FFF2-40B4-BE49-F238E27FC236}">
              <a16:creationId xmlns:a16="http://schemas.microsoft.com/office/drawing/2014/main" id="{00000000-0008-0000-0000-00002C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4237" y="1650707"/>
          <a:ext cx="247266" cy="240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1289685</xdr:colOff>
      <xdr:row>6</xdr:row>
      <xdr:rowOff>386715</xdr:rowOff>
    </xdr:from>
    <xdr:to>
      <xdr:col>2</xdr:col>
      <xdr:colOff>1564005</xdr:colOff>
      <xdr:row>6</xdr:row>
      <xdr:rowOff>653415</xdr:rowOff>
    </xdr:to>
    <xdr:pic>
      <xdr:nvPicPr>
        <xdr:cNvPr id="6957" name="Image 20">
          <a:extLst>
            <a:ext uri="{FF2B5EF4-FFF2-40B4-BE49-F238E27FC236}">
              <a16:creationId xmlns:a16="http://schemas.microsoft.com/office/drawing/2014/main" id="{00000000-0008-0000-0000-00002D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" y="2320290"/>
          <a:ext cx="2743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1095029</xdr:colOff>
      <xdr:row>6</xdr:row>
      <xdr:rowOff>350694</xdr:rowOff>
    </xdr:from>
    <xdr:to>
      <xdr:col>10</xdr:col>
      <xdr:colOff>1350645</xdr:colOff>
      <xdr:row>6</xdr:row>
      <xdr:rowOff>606310</xdr:rowOff>
    </xdr:to>
    <xdr:pic>
      <xdr:nvPicPr>
        <xdr:cNvPr id="6958" name="Image 22">
          <a:extLst>
            <a:ext uri="{FF2B5EF4-FFF2-40B4-BE49-F238E27FC236}">
              <a16:creationId xmlns:a16="http://schemas.microsoft.com/office/drawing/2014/main" id="{00000000-0008-0000-0000-00002E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554" y="2293794"/>
          <a:ext cx="255616" cy="255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1580222</xdr:colOff>
      <xdr:row>4</xdr:row>
      <xdr:rowOff>155282</xdr:rowOff>
    </xdr:from>
    <xdr:to>
      <xdr:col>3</xdr:col>
      <xdr:colOff>244</xdr:colOff>
      <xdr:row>5</xdr:row>
      <xdr:rowOff>183473</xdr:rowOff>
    </xdr:to>
    <xdr:pic>
      <xdr:nvPicPr>
        <xdr:cNvPr id="6959" name="Image 25">
          <a:extLst>
            <a:ext uri="{FF2B5EF4-FFF2-40B4-BE49-F238E27FC236}">
              <a16:creationId xmlns:a16="http://schemas.microsoft.com/office/drawing/2014/main" id="{00000000-0008-0000-0000-00002F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372" y="1660232"/>
          <a:ext cx="267872" cy="247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1564005</xdr:colOff>
      <xdr:row>6</xdr:row>
      <xdr:rowOff>386715</xdr:rowOff>
    </xdr:from>
    <xdr:to>
      <xdr:col>2</xdr:col>
      <xdr:colOff>1826895</xdr:colOff>
      <xdr:row>6</xdr:row>
      <xdr:rowOff>653415</xdr:rowOff>
    </xdr:to>
    <xdr:pic>
      <xdr:nvPicPr>
        <xdr:cNvPr id="6960" name="Image 26">
          <a:extLst>
            <a:ext uri="{FF2B5EF4-FFF2-40B4-BE49-F238E27FC236}">
              <a16:creationId xmlns:a16="http://schemas.microsoft.com/office/drawing/2014/main" id="{00000000-0008-0000-0000-000030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155" y="2329815"/>
          <a:ext cx="2819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10</xdr:row>
      <xdr:rowOff>30480</xdr:rowOff>
    </xdr:from>
    <xdr:to>
      <xdr:col>2</xdr:col>
      <xdr:colOff>7620</xdr:colOff>
      <xdr:row>10</xdr:row>
      <xdr:rowOff>640080</xdr:rowOff>
    </xdr:to>
    <xdr:pic>
      <xdr:nvPicPr>
        <xdr:cNvPr id="6961" name="Image 6">
          <a:extLst>
            <a:ext uri="{FF2B5EF4-FFF2-40B4-BE49-F238E27FC236}">
              <a16:creationId xmlns:a16="http://schemas.microsoft.com/office/drawing/2014/main" id="{00000000-0008-0000-0000-000031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3931920"/>
          <a:ext cx="952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1540452</xdr:colOff>
      <xdr:row>7</xdr:row>
      <xdr:rowOff>31283</xdr:rowOff>
    </xdr:from>
    <xdr:to>
      <xdr:col>2</xdr:col>
      <xdr:colOff>1822178</xdr:colOff>
      <xdr:row>7</xdr:row>
      <xdr:rowOff>295274</xdr:rowOff>
    </xdr:to>
    <xdr:pic>
      <xdr:nvPicPr>
        <xdr:cNvPr id="6962" name="Image 28">
          <a:extLst>
            <a:ext uri="{FF2B5EF4-FFF2-40B4-BE49-F238E27FC236}">
              <a16:creationId xmlns:a16="http://schemas.microsoft.com/office/drawing/2014/main" id="{00000000-0008-0000-0000-000032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5452" y="2660183"/>
          <a:ext cx="281726" cy="263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1003109</xdr:colOff>
      <xdr:row>9</xdr:row>
      <xdr:rowOff>381000</xdr:rowOff>
    </xdr:from>
    <xdr:to>
      <xdr:col>2</xdr:col>
      <xdr:colOff>1259299</xdr:colOff>
      <xdr:row>9</xdr:row>
      <xdr:rowOff>619121</xdr:rowOff>
    </xdr:to>
    <xdr:pic>
      <xdr:nvPicPr>
        <xdr:cNvPr id="6963" name="Image 29">
          <a:extLst>
            <a:ext uri="{FF2B5EF4-FFF2-40B4-BE49-F238E27FC236}">
              <a16:creationId xmlns:a16="http://schemas.microsoft.com/office/drawing/2014/main" id="{00000000-0008-0000-0000-000033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5259" y="3724275"/>
          <a:ext cx="256190" cy="23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1290973</xdr:colOff>
      <xdr:row>9</xdr:row>
      <xdr:rowOff>384369</xdr:rowOff>
    </xdr:from>
    <xdr:to>
      <xdr:col>2</xdr:col>
      <xdr:colOff>1535527</xdr:colOff>
      <xdr:row>9</xdr:row>
      <xdr:rowOff>615704</xdr:rowOff>
    </xdr:to>
    <xdr:pic>
      <xdr:nvPicPr>
        <xdr:cNvPr id="6964" name="Image 31">
          <a:extLst>
            <a:ext uri="{FF2B5EF4-FFF2-40B4-BE49-F238E27FC236}">
              <a16:creationId xmlns:a16="http://schemas.microsoft.com/office/drawing/2014/main" id="{00000000-0008-0000-0000-000034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123" y="3727644"/>
          <a:ext cx="244554" cy="23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1586830</xdr:colOff>
      <xdr:row>9</xdr:row>
      <xdr:rowOff>378402</xdr:rowOff>
    </xdr:from>
    <xdr:to>
      <xdr:col>3</xdr:col>
      <xdr:colOff>2732</xdr:colOff>
      <xdr:row>9</xdr:row>
      <xdr:rowOff>616642</xdr:rowOff>
    </xdr:to>
    <xdr:pic>
      <xdr:nvPicPr>
        <xdr:cNvPr id="6965" name="Image 7">
          <a:extLst>
            <a:ext uri="{FF2B5EF4-FFF2-40B4-BE49-F238E27FC236}">
              <a16:creationId xmlns:a16="http://schemas.microsoft.com/office/drawing/2014/main" id="{00000000-0008-0000-0000-000035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980" y="3721677"/>
          <a:ext cx="254227" cy="23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1309330</xdr:colOff>
      <xdr:row>10</xdr:row>
      <xdr:rowOff>401782</xdr:rowOff>
    </xdr:from>
    <xdr:to>
      <xdr:col>2</xdr:col>
      <xdr:colOff>1513565</xdr:colOff>
      <xdr:row>10</xdr:row>
      <xdr:rowOff>605158</xdr:rowOff>
    </xdr:to>
    <xdr:pic>
      <xdr:nvPicPr>
        <xdr:cNvPr id="6966" name="Image 33">
          <a:extLst>
            <a:ext uri="{FF2B5EF4-FFF2-40B4-BE49-F238E27FC236}">
              <a16:creationId xmlns:a16="http://schemas.microsoft.com/office/drawing/2014/main" id="{00000000-0008-0000-0000-00003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1480" y="4402282"/>
          <a:ext cx="204235" cy="20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1588049</xdr:colOff>
      <xdr:row>10</xdr:row>
      <xdr:rowOff>378402</xdr:rowOff>
    </xdr:from>
    <xdr:to>
      <xdr:col>3</xdr:col>
      <xdr:colOff>4151</xdr:colOff>
      <xdr:row>10</xdr:row>
      <xdr:rowOff>619076</xdr:rowOff>
    </xdr:to>
    <xdr:pic>
      <xdr:nvPicPr>
        <xdr:cNvPr id="6967" name="Image 35">
          <a:extLst>
            <a:ext uri="{FF2B5EF4-FFF2-40B4-BE49-F238E27FC236}">
              <a16:creationId xmlns:a16="http://schemas.microsoft.com/office/drawing/2014/main" id="{00000000-0008-0000-0000-00003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199" y="4378902"/>
          <a:ext cx="254427" cy="24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1541145</xdr:colOff>
      <xdr:row>17</xdr:row>
      <xdr:rowOff>121920</xdr:rowOff>
    </xdr:from>
    <xdr:to>
      <xdr:col>2</xdr:col>
      <xdr:colOff>1824990</xdr:colOff>
      <xdr:row>18</xdr:row>
      <xdr:rowOff>198120</xdr:rowOff>
    </xdr:to>
    <xdr:pic>
      <xdr:nvPicPr>
        <xdr:cNvPr id="6971" name="Image 39">
          <a:extLst>
            <a:ext uri="{FF2B5EF4-FFF2-40B4-BE49-F238E27FC236}">
              <a16:creationId xmlns:a16="http://schemas.microsoft.com/office/drawing/2014/main" id="{00000000-0008-0000-0000-00003B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3295" y="6313170"/>
          <a:ext cx="31242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1567815</xdr:colOff>
      <xdr:row>23</xdr:row>
      <xdr:rowOff>142875</xdr:rowOff>
    </xdr:from>
    <xdr:to>
      <xdr:col>3</xdr:col>
      <xdr:colOff>1905</xdr:colOff>
      <xdr:row>24</xdr:row>
      <xdr:rowOff>180974</xdr:rowOff>
    </xdr:to>
    <xdr:pic>
      <xdr:nvPicPr>
        <xdr:cNvPr id="6973" name="Image 42">
          <a:extLst>
            <a:ext uri="{FF2B5EF4-FFF2-40B4-BE49-F238E27FC236}">
              <a16:creationId xmlns:a16="http://schemas.microsoft.com/office/drawing/2014/main" id="{00000000-0008-0000-0000-00003D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965" y="7648575"/>
          <a:ext cx="28194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1556385</xdr:colOff>
      <xdr:row>22</xdr:row>
      <xdr:rowOff>48553</xdr:rowOff>
    </xdr:from>
    <xdr:to>
      <xdr:col>3</xdr:col>
      <xdr:colOff>1905</xdr:colOff>
      <xdr:row>23</xdr:row>
      <xdr:rowOff>101892</xdr:rowOff>
    </xdr:to>
    <xdr:pic>
      <xdr:nvPicPr>
        <xdr:cNvPr id="6974" name="Image 43">
          <a:extLst>
            <a:ext uri="{FF2B5EF4-FFF2-40B4-BE49-F238E27FC236}">
              <a16:creationId xmlns:a16="http://schemas.microsoft.com/office/drawing/2014/main" id="{00000000-0008-0000-0000-00003E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535" y="7335178"/>
          <a:ext cx="274320" cy="27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1556385</xdr:colOff>
      <xdr:row>29</xdr:row>
      <xdr:rowOff>123825</xdr:rowOff>
    </xdr:from>
    <xdr:to>
      <xdr:col>3</xdr:col>
      <xdr:colOff>1905</xdr:colOff>
      <xdr:row>30</xdr:row>
      <xdr:rowOff>161925</xdr:rowOff>
    </xdr:to>
    <xdr:pic>
      <xdr:nvPicPr>
        <xdr:cNvPr id="6975" name="Image 44">
          <a:extLst>
            <a:ext uri="{FF2B5EF4-FFF2-40B4-BE49-F238E27FC236}">
              <a16:creationId xmlns:a16="http://schemas.microsoft.com/office/drawing/2014/main" id="{00000000-0008-0000-0000-00003F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535" y="8953500"/>
          <a:ext cx="2743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</xdr:colOff>
      <xdr:row>2</xdr:row>
      <xdr:rowOff>30480</xdr:rowOff>
    </xdr:from>
    <xdr:to>
      <xdr:col>10</xdr:col>
      <xdr:colOff>7620</xdr:colOff>
      <xdr:row>2</xdr:row>
      <xdr:rowOff>647700</xdr:rowOff>
    </xdr:to>
    <xdr:pic>
      <xdr:nvPicPr>
        <xdr:cNvPr id="6976" name="Image 8">
          <a:extLst>
            <a:ext uri="{FF2B5EF4-FFF2-40B4-BE49-F238E27FC236}">
              <a16:creationId xmlns:a16="http://schemas.microsoft.com/office/drawing/2014/main" id="{00000000-0008-0000-0000-000040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1980" y="647700"/>
          <a:ext cx="9677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169399</xdr:colOff>
      <xdr:row>3</xdr:row>
      <xdr:rowOff>21102</xdr:rowOff>
    </xdr:from>
    <xdr:to>
      <xdr:col>9</xdr:col>
      <xdr:colOff>756139</xdr:colOff>
      <xdr:row>5</xdr:row>
      <xdr:rowOff>192552</xdr:rowOff>
    </xdr:to>
    <xdr:pic>
      <xdr:nvPicPr>
        <xdr:cNvPr id="6977" name="Image 9">
          <a:extLst>
            <a:ext uri="{FF2B5EF4-FFF2-40B4-BE49-F238E27FC236}">
              <a16:creationId xmlns:a16="http://schemas.microsoft.com/office/drawing/2014/main" id="{00000000-0008-0000-0000-000041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7276" y="1298917"/>
          <a:ext cx="5867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10765</xdr:colOff>
      <xdr:row>5</xdr:row>
      <xdr:rowOff>75507</xdr:rowOff>
    </xdr:from>
    <xdr:to>
      <xdr:col>10</xdr:col>
      <xdr:colOff>973</xdr:colOff>
      <xdr:row>7</xdr:row>
      <xdr:rowOff>89362</xdr:rowOff>
    </xdr:to>
    <xdr:pic>
      <xdr:nvPicPr>
        <xdr:cNvPr id="6978" name="Image 11">
          <a:extLst>
            <a:ext uri="{FF2B5EF4-FFF2-40B4-BE49-F238E27FC236}">
              <a16:creationId xmlns:a16="http://schemas.microsoft.com/office/drawing/2014/main" id="{00000000-0008-0000-0000-000042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6079" b="-26079"/>
        <a:stretch>
          <a:fillRect/>
        </a:stretch>
      </xdr:blipFill>
      <xdr:spPr bwMode="auto">
        <a:xfrm>
          <a:off x="8212656" y="1800398"/>
          <a:ext cx="952233" cy="941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29306</xdr:colOff>
      <xdr:row>7</xdr:row>
      <xdr:rowOff>38101</xdr:rowOff>
    </xdr:from>
    <xdr:to>
      <xdr:col>10</xdr:col>
      <xdr:colOff>1437</xdr:colOff>
      <xdr:row>8</xdr:row>
      <xdr:rowOff>327226</xdr:rowOff>
    </xdr:to>
    <xdr:pic>
      <xdr:nvPicPr>
        <xdr:cNvPr id="6979" name="Image 12">
          <a:extLst>
            <a:ext uri="{FF2B5EF4-FFF2-40B4-BE49-F238E27FC236}">
              <a16:creationId xmlns:a16="http://schemas.microsoft.com/office/drawing/2014/main" id="{00000000-0008-0000-0000-000043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306" y="2656255"/>
          <a:ext cx="1025769" cy="616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145952</xdr:colOff>
      <xdr:row>9</xdr:row>
      <xdr:rowOff>18757</xdr:rowOff>
    </xdr:from>
    <xdr:to>
      <xdr:col>9</xdr:col>
      <xdr:colOff>770792</xdr:colOff>
      <xdr:row>9</xdr:row>
      <xdr:rowOff>635977</xdr:rowOff>
    </xdr:to>
    <xdr:pic>
      <xdr:nvPicPr>
        <xdr:cNvPr id="6980" name="Image 13">
          <a:extLst>
            <a:ext uri="{FF2B5EF4-FFF2-40B4-BE49-F238E27FC236}">
              <a16:creationId xmlns:a16="http://schemas.microsoft.com/office/drawing/2014/main" id="{00000000-0008-0000-0000-000044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3829" y="3266049"/>
          <a:ext cx="6248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</xdr:colOff>
      <xdr:row>10</xdr:row>
      <xdr:rowOff>30480</xdr:rowOff>
    </xdr:from>
    <xdr:to>
      <xdr:col>10</xdr:col>
      <xdr:colOff>2540</xdr:colOff>
      <xdr:row>10</xdr:row>
      <xdr:rowOff>640080</xdr:rowOff>
    </xdr:to>
    <xdr:pic>
      <xdr:nvPicPr>
        <xdr:cNvPr id="6981" name="Image 14">
          <a:extLst>
            <a:ext uri="{FF2B5EF4-FFF2-40B4-BE49-F238E27FC236}">
              <a16:creationId xmlns:a16="http://schemas.microsoft.com/office/drawing/2014/main" id="{00000000-0008-0000-0000-000045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1980" y="3931920"/>
          <a:ext cx="9601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1097280</xdr:colOff>
      <xdr:row>7</xdr:row>
      <xdr:rowOff>381000</xdr:rowOff>
    </xdr:from>
    <xdr:to>
      <xdr:col>10</xdr:col>
      <xdr:colOff>1341120</xdr:colOff>
      <xdr:row>8</xdr:row>
      <xdr:rowOff>245919</xdr:rowOff>
    </xdr:to>
    <xdr:pic>
      <xdr:nvPicPr>
        <xdr:cNvPr id="6982" name="Image 52">
          <a:extLst>
            <a:ext uri="{FF2B5EF4-FFF2-40B4-BE49-F238E27FC236}">
              <a16:creationId xmlns:a16="http://schemas.microsoft.com/office/drawing/2014/main" id="{00000000-0008-0000-0000-00004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9380" y="2971800"/>
          <a:ext cx="243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1082040</xdr:colOff>
      <xdr:row>9</xdr:row>
      <xdr:rowOff>358140</xdr:rowOff>
    </xdr:from>
    <xdr:to>
      <xdr:col>10</xdr:col>
      <xdr:colOff>1356360</xdr:colOff>
      <xdr:row>9</xdr:row>
      <xdr:rowOff>617220</xdr:rowOff>
    </xdr:to>
    <xdr:pic>
      <xdr:nvPicPr>
        <xdr:cNvPr id="6983" name="Image 57">
          <a:extLst>
            <a:ext uri="{FF2B5EF4-FFF2-40B4-BE49-F238E27FC236}">
              <a16:creationId xmlns:a16="http://schemas.microsoft.com/office/drawing/2014/main" id="{00000000-0008-0000-0000-00004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140" y="3604260"/>
          <a:ext cx="2743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1036207</xdr:colOff>
      <xdr:row>10</xdr:row>
      <xdr:rowOff>371475</xdr:rowOff>
    </xdr:from>
    <xdr:to>
      <xdr:col>10</xdr:col>
      <xdr:colOff>1317874</xdr:colOff>
      <xdr:row>11</xdr:row>
      <xdr:rowOff>0</xdr:rowOff>
    </xdr:to>
    <xdr:pic>
      <xdr:nvPicPr>
        <xdr:cNvPr id="6984" name="Image 58">
          <a:extLst>
            <a:ext uri="{FF2B5EF4-FFF2-40B4-BE49-F238E27FC236}">
              <a16:creationId xmlns:a16="http://schemas.microsoft.com/office/drawing/2014/main" id="{00000000-0008-0000-0000-000048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207" y="4352925"/>
          <a:ext cx="281667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12</xdr:row>
      <xdr:rowOff>38100</xdr:rowOff>
    </xdr:from>
    <xdr:to>
      <xdr:col>10</xdr:col>
      <xdr:colOff>2540</xdr:colOff>
      <xdr:row>14</xdr:row>
      <xdr:rowOff>198119</xdr:rowOff>
    </xdr:to>
    <xdr:pic>
      <xdr:nvPicPr>
        <xdr:cNvPr id="6985" name="Image 15">
          <a:extLst>
            <a:ext uri="{FF2B5EF4-FFF2-40B4-BE49-F238E27FC236}">
              <a16:creationId xmlns:a16="http://schemas.microsoft.com/office/drawing/2014/main" id="{00000000-0008-0000-0000-000049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5029200"/>
          <a:ext cx="9677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22860</xdr:colOff>
      <xdr:row>15</xdr:row>
      <xdr:rowOff>30480</xdr:rowOff>
    </xdr:from>
    <xdr:to>
      <xdr:col>10</xdr:col>
      <xdr:colOff>7620</xdr:colOff>
      <xdr:row>17</xdr:row>
      <xdr:rowOff>198120</xdr:rowOff>
    </xdr:to>
    <xdr:pic>
      <xdr:nvPicPr>
        <xdr:cNvPr id="6986" name="Image 16">
          <a:extLst>
            <a:ext uri="{FF2B5EF4-FFF2-40B4-BE49-F238E27FC236}">
              <a16:creationId xmlns:a16="http://schemas.microsoft.com/office/drawing/2014/main" id="{00000000-0008-0000-0000-00004A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5684520"/>
          <a:ext cx="952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194603</xdr:colOff>
      <xdr:row>18</xdr:row>
      <xdr:rowOff>30480</xdr:rowOff>
    </xdr:from>
    <xdr:to>
      <xdr:col>9</xdr:col>
      <xdr:colOff>766103</xdr:colOff>
      <xdr:row>20</xdr:row>
      <xdr:rowOff>190501</xdr:rowOff>
    </xdr:to>
    <xdr:pic>
      <xdr:nvPicPr>
        <xdr:cNvPr id="6987" name="Image 17">
          <a:extLst>
            <a:ext uri="{FF2B5EF4-FFF2-40B4-BE49-F238E27FC236}">
              <a16:creationId xmlns:a16="http://schemas.microsoft.com/office/drawing/2014/main" id="{00000000-0008-0000-0000-00004B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6360942"/>
          <a:ext cx="571500" cy="60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9770</xdr:colOff>
      <xdr:row>28</xdr:row>
      <xdr:rowOff>39078</xdr:rowOff>
    </xdr:from>
    <xdr:to>
      <xdr:col>10</xdr:col>
      <xdr:colOff>863459</xdr:colOff>
      <xdr:row>30</xdr:row>
      <xdr:rowOff>210377</xdr:rowOff>
    </xdr:to>
    <xdr:pic>
      <xdr:nvPicPr>
        <xdr:cNvPr id="6988" name="Image 27">
          <a:extLst>
            <a:ext uri="{FF2B5EF4-FFF2-40B4-BE49-F238E27FC236}">
              <a16:creationId xmlns:a16="http://schemas.microsoft.com/office/drawing/2014/main" id="{00000000-0008-0000-0000-00004C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8155" y="8518770"/>
          <a:ext cx="853689" cy="620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1038471</xdr:colOff>
      <xdr:row>28</xdr:row>
      <xdr:rowOff>39077</xdr:rowOff>
    </xdr:from>
    <xdr:to>
      <xdr:col>11</xdr:col>
      <xdr:colOff>400540</xdr:colOff>
      <xdr:row>30</xdr:row>
      <xdr:rowOff>213813</xdr:rowOff>
    </xdr:to>
    <xdr:pic>
      <xdr:nvPicPr>
        <xdr:cNvPr id="6989" name="Image 32">
          <a:extLst>
            <a:ext uri="{FF2B5EF4-FFF2-40B4-BE49-F238E27FC236}">
              <a16:creationId xmlns:a16="http://schemas.microsoft.com/office/drawing/2014/main" id="{00000000-0008-0000-0000-00004D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6856" y="8518769"/>
          <a:ext cx="925146" cy="62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22</xdr:row>
      <xdr:rowOff>24032</xdr:rowOff>
    </xdr:from>
    <xdr:to>
      <xdr:col>9</xdr:col>
      <xdr:colOff>941070</xdr:colOff>
      <xdr:row>24</xdr:row>
      <xdr:rowOff>201051</xdr:rowOff>
    </xdr:to>
    <xdr:pic>
      <xdr:nvPicPr>
        <xdr:cNvPr id="6990" name="Image 15">
          <a:extLst>
            <a:ext uri="{FF2B5EF4-FFF2-40B4-BE49-F238E27FC236}">
              <a16:creationId xmlns:a16="http://schemas.microsoft.com/office/drawing/2014/main" id="{00000000-0008-0000-0000-00004E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7877" y="7245447"/>
          <a:ext cx="960120" cy="622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11724</xdr:colOff>
      <xdr:row>25</xdr:row>
      <xdr:rowOff>20516</xdr:rowOff>
    </xdr:from>
    <xdr:to>
      <xdr:col>10</xdr:col>
      <xdr:colOff>4690</xdr:colOff>
      <xdr:row>27</xdr:row>
      <xdr:rowOff>203397</xdr:rowOff>
    </xdr:to>
    <xdr:pic>
      <xdr:nvPicPr>
        <xdr:cNvPr id="6991" name="Image 16">
          <a:extLst>
            <a:ext uri="{FF2B5EF4-FFF2-40B4-BE49-F238E27FC236}">
              <a16:creationId xmlns:a16="http://schemas.microsoft.com/office/drawing/2014/main" id="{00000000-0008-0000-0000-00004F1B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1" y="7910147"/>
          <a:ext cx="960120" cy="628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39077</xdr:colOff>
      <xdr:row>11</xdr:row>
      <xdr:rowOff>9768</xdr:rowOff>
    </xdr:from>
    <xdr:to>
      <xdr:col>2</xdr:col>
      <xdr:colOff>23837</xdr:colOff>
      <xdr:row>12</xdr:row>
      <xdr:rowOff>177409</xdr:rowOff>
    </xdr:to>
    <xdr:pic>
      <xdr:nvPicPr>
        <xdr:cNvPr id="60" name="Image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620845"/>
          <a:ext cx="1069145" cy="597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1555750</xdr:colOff>
      <xdr:row>11</xdr:row>
      <xdr:rowOff>350959</xdr:rowOff>
    </xdr:from>
    <xdr:to>
      <xdr:col>3</xdr:col>
      <xdr:colOff>1270</xdr:colOff>
      <xdr:row>12</xdr:row>
      <xdr:rowOff>181757</xdr:rowOff>
    </xdr:to>
    <xdr:pic>
      <xdr:nvPicPr>
        <xdr:cNvPr id="61" name="Image 3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900" y="5008684"/>
          <a:ext cx="274320" cy="2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27354</xdr:colOff>
      <xdr:row>13</xdr:row>
      <xdr:rowOff>33803</xdr:rowOff>
    </xdr:from>
    <xdr:to>
      <xdr:col>2</xdr:col>
      <xdr:colOff>20321</xdr:colOff>
      <xdr:row>15</xdr:row>
      <xdr:rowOff>203202</xdr:rowOff>
    </xdr:to>
    <xdr:pic>
      <xdr:nvPicPr>
        <xdr:cNvPr id="63" name="Imag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277" y="5289649"/>
          <a:ext cx="1077352" cy="59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1263015</xdr:colOff>
      <xdr:row>14</xdr:row>
      <xdr:rowOff>129540</xdr:rowOff>
    </xdr:from>
    <xdr:to>
      <xdr:col>2</xdr:col>
      <xdr:colOff>1537335</xdr:colOff>
      <xdr:row>15</xdr:row>
      <xdr:rowOff>182881</xdr:rowOff>
    </xdr:to>
    <xdr:pic>
      <xdr:nvPicPr>
        <xdr:cNvPr id="64" name="Image 3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165" y="5663565"/>
          <a:ext cx="274320" cy="27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1541145</xdr:colOff>
      <xdr:row>14</xdr:row>
      <xdr:rowOff>127320</xdr:rowOff>
    </xdr:from>
    <xdr:to>
      <xdr:col>3</xdr:col>
      <xdr:colOff>1</xdr:colOff>
      <xdr:row>15</xdr:row>
      <xdr:rowOff>198121</xdr:rowOff>
    </xdr:to>
    <xdr:pic>
      <xdr:nvPicPr>
        <xdr:cNvPr id="65" name="Image 3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3295" y="5661345"/>
          <a:ext cx="306706" cy="289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16</xdr:row>
      <xdr:rowOff>26182</xdr:rowOff>
    </xdr:from>
    <xdr:to>
      <xdr:col>2</xdr:col>
      <xdr:colOff>0</xdr:colOff>
      <xdr:row>18</xdr:row>
      <xdr:rowOff>186200</xdr:rowOff>
    </xdr:to>
    <xdr:pic>
      <xdr:nvPicPr>
        <xdr:cNvPr id="66" name="Imag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43" y="5926797"/>
          <a:ext cx="1076765" cy="589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1253490</xdr:colOff>
      <xdr:row>17</xdr:row>
      <xdr:rowOff>144780</xdr:rowOff>
    </xdr:from>
    <xdr:to>
      <xdr:col>2</xdr:col>
      <xdr:colOff>1527810</xdr:colOff>
      <xdr:row>18</xdr:row>
      <xdr:rowOff>190499</xdr:rowOff>
    </xdr:to>
    <xdr:pic>
      <xdr:nvPicPr>
        <xdr:cNvPr id="67" name="Image 4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5640" y="6336030"/>
          <a:ext cx="27432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29308</xdr:colOff>
      <xdr:row>19</xdr:row>
      <xdr:rowOff>45720</xdr:rowOff>
    </xdr:from>
    <xdr:to>
      <xdr:col>2</xdr:col>
      <xdr:colOff>1368</xdr:colOff>
      <xdr:row>21</xdr:row>
      <xdr:rowOff>205740</xdr:rowOff>
    </xdr:to>
    <xdr:pic>
      <xdr:nvPicPr>
        <xdr:cNvPr id="68" name="Image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231" y="6591105"/>
          <a:ext cx="960120" cy="589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1558290</xdr:colOff>
      <xdr:row>20</xdr:row>
      <xdr:rowOff>123825</xdr:rowOff>
    </xdr:from>
    <xdr:to>
      <xdr:col>3</xdr:col>
      <xdr:colOff>1905</xdr:colOff>
      <xdr:row>21</xdr:row>
      <xdr:rowOff>161924</xdr:rowOff>
    </xdr:to>
    <xdr:pic>
      <xdr:nvPicPr>
        <xdr:cNvPr id="69" name="Image 4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6972300"/>
          <a:ext cx="28194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1223010</xdr:colOff>
      <xdr:row>20</xdr:row>
      <xdr:rowOff>125730</xdr:rowOff>
    </xdr:from>
    <xdr:to>
      <xdr:col>2</xdr:col>
      <xdr:colOff>1497330</xdr:colOff>
      <xdr:row>21</xdr:row>
      <xdr:rowOff>179069</xdr:rowOff>
    </xdr:to>
    <xdr:pic>
      <xdr:nvPicPr>
        <xdr:cNvPr id="70" name="Image 4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160" y="6974205"/>
          <a:ext cx="274320" cy="27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29308</xdr:colOff>
      <xdr:row>22</xdr:row>
      <xdr:rowOff>47869</xdr:rowOff>
    </xdr:from>
    <xdr:to>
      <xdr:col>2</xdr:col>
      <xdr:colOff>1368</xdr:colOff>
      <xdr:row>25</xdr:row>
      <xdr:rowOff>586</xdr:rowOff>
    </xdr:to>
    <xdr:pic>
      <xdr:nvPicPr>
        <xdr:cNvPr id="72" name="Imag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231" y="7238023"/>
          <a:ext cx="960120" cy="597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39077</xdr:colOff>
      <xdr:row>25</xdr:row>
      <xdr:rowOff>19539</xdr:rowOff>
    </xdr:from>
    <xdr:to>
      <xdr:col>1</xdr:col>
      <xdr:colOff>999197</xdr:colOff>
      <xdr:row>27</xdr:row>
      <xdr:rowOff>206913</xdr:rowOff>
    </xdr:to>
    <xdr:pic>
      <xdr:nvPicPr>
        <xdr:cNvPr id="73" name="Image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7854462"/>
          <a:ext cx="9601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1573579</xdr:colOff>
      <xdr:row>26</xdr:row>
      <xdr:rowOff>116009</xdr:rowOff>
    </xdr:from>
    <xdr:to>
      <xdr:col>3</xdr:col>
      <xdr:colOff>49</xdr:colOff>
      <xdr:row>27</xdr:row>
      <xdr:rowOff>167787</xdr:rowOff>
    </xdr:to>
    <xdr:pic>
      <xdr:nvPicPr>
        <xdr:cNvPr id="74" name="Image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729" y="8278934"/>
          <a:ext cx="274320" cy="270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1077687</xdr:colOff>
      <xdr:row>12</xdr:row>
      <xdr:rowOff>90618</xdr:rowOff>
    </xdr:from>
    <xdr:to>
      <xdr:col>7</xdr:col>
      <xdr:colOff>1713141</xdr:colOff>
      <xdr:row>34</xdr:row>
      <xdr:rowOff>182318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CF3A6F07-57FB-479E-9A70-5166E1D7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85000"/>
        </a:blip>
        <a:stretch>
          <a:fillRect/>
        </a:stretch>
      </xdr:blipFill>
      <xdr:spPr>
        <a:xfrm>
          <a:off x="8167008" y="3193047"/>
          <a:ext cx="4908097" cy="5833914"/>
        </a:xfrm>
        <a:prstGeom prst="rect">
          <a:avLst/>
        </a:prstGeom>
      </xdr:spPr>
    </xdr:pic>
    <xdr:clientData/>
  </xdr:twoCellAnchor>
  <xdr:twoCellAnchor editAs="oneCell">
    <xdr:from>
      <xdr:col>0</xdr:col>
      <xdr:colOff>44977</xdr:colOff>
      <xdr:row>33</xdr:row>
      <xdr:rowOff>46710</xdr:rowOff>
    </xdr:from>
    <xdr:to>
      <xdr:col>0</xdr:col>
      <xdr:colOff>784711</xdr:colOff>
      <xdr:row>33</xdr:row>
      <xdr:rowOff>350075</xdr:rowOff>
    </xdr:to>
    <xdr:pic>
      <xdr:nvPicPr>
        <xdr:cNvPr id="2432" name="Image 6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91" t="2854" r="15540" b="65777"/>
        <a:stretch/>
      </xdr:blipFill>
      <xdr:spPr bwMode="auto">
        <a:xfrm>
          <a:off x="208263" y="8308967"/>
          <a:ext cx="728848" cy="311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74753</xdr:colOff>
      <xdr:row>1</xdr:row>
      <xdr:rowOff>68580</xdr:rowOff>
    </xdr:from>
    <xdr:to>
      <xdr:col>7</xdr:col>
      <xdr:colOff>1709027</xdr:colOff>
      <xdr:row>4</xdr:row>
      <xdr:rowOff>228600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DF43A2-3B53-4D6F-A483-399132B3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2603" y="297180"/>
          <a:ext cx="1634274" cy="1074420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35</xdr:row>
      <xdr:rowOff>57150</xdr:rowOff>
    </xdr:from>
    <xdr:to>
      <xdr:col>3</xdr:col>
      <xdr:colOff>781050</xdr:colOff>
      <xdr:row>37</xdr:row>
      <xdr:rowOff>19050</xdr:rowOff>
    </xdr:to>
    <xdr:sp macro="" textlink="">
      <xdr:nvSpPr>
        <xdr:cNvPr id="21" name="Zone de texte 18">
          <a:extLst>
            <a:ext uri="{FF2B5EF4-FFF2-40B4-BE49-F238E27FC236}">
              <a16:creationId xmlns:a16="http://schemas.microsoft.com/office/drawing/2014/main" id="{73E6CF1F-7778-4DA3-BE0E-27369B523204}"/>
            </a:ext>
          </a:extLst>
        </xdr:cNvPr>
        <xdr:cNvSpPr txBox="1"/>
      </xdr:nvSpPr>
      <xdr:spPr>
        <a:xfrm>
          <a:off x="333375" y="9210675"/>
          <a:ext cx="5667375" cy="4191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>
              <a:solidFill>
                <a:srgbClr val="7030A0"/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Le sou des écoles vous remercie et vous souhaite d'agréables plantations.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</xdr:colOff>
      <xdr:row>35</xdr:row>
      <xdr:rowOff>9525</xdr:rowOff>
    </xdr:from>
    <xdr:to>
      <xdr:col>7</xdr:col>
      <xdr:colOff>1762125</xdr:colOff>
      <xdr:row>36</xdr:row>
      <xdr:rowOff>142875</xdr:rowOff>
    </xdr:to>
    <xdr:sp macro="" textlink="">
      <xdr:nvSpPr>
        <xdr:cNvPr id="22" name="Zone de texte 16">
          <a:extLst>
            <a:ext uri="{FF2B5EF4-FFF2-40B4-BE49-F238E27FC236}">
              <a16:creationId xmlns:a16="http://schemas.microsoft.com/office/drawing/2014/main" id="{1E464E58-2A3B-46DB-BED3-D3488342AB8A}"/>
            </a:ext>
          </a:extLst>
        </xdr:cNvPr>
        <xdr:cNvSpPr txBox="1"/>
      </xdr:nvSpPr>
      <xdr:spPr>
        <a:xfrm>
          <a:off x="7296150" y="9163050"/>
          <a:ext cx="6143625" cy="3619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>
              <a:solidFill>
                <a:srgbClr val="538135"/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Vente en collaboration avec FLORAFRUITS, producteur à Saint-Georges-de-Reneins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fr-F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904875</xdr:colOff>
      <xdr:row>33</xdr:row>
      <xdr:rowOff>67542</xdr:rowOff>
    </xdr:from>
    <xdr:to>
      <xdr:col>0</xdr:col>
      <xdr:colOff>1780409</xdr:colOff>
      <xdr:row>33</xdr:row>
      <xdr:rowOff>363559</xdr:rowOff>
    </xdr:to>
    <xdr:pic>
      <xdr:nvPicPr>
        <xdr:cNvPr id="24" name="Image 6">
          <a:extLst>
            <a:ext uri="{FF2B5EF4-FFF2-40B4-BE49-F238E27FC236}">
              <a16:creationId xmlns:a16="http://schemas.microsoft.com/office/drawing/2014/main" id="{E177A9F7-A965-4C6C-977D-3851EB378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68" t="33270" b="36311"/>
        <a:stretch/>
      </xdr:blipFill>
      <xdr:spPr bwMode="auto">
        <a:xfrm>
          <a:off x="904875" y="8544792"/>
          <a:ext cx="875534" cy="296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2038350</xdr:colOff>
      <xdr:row>33</xdr:row>
      <xdr:rowOff>72242</xdr:rowOff>
    </xdr:from>
    <xdr:to>
      <xdr:col>0</xdr:col>
      <xdr:colOff>2792433</xdr:colOff>
      <xdr:row>33</xdr:row>
      <xdr:rowOff>357003</xdr:rowOff>
    </xdr:to>
    <xdr:pic>
      <xdr:nvPicPr>
        <xdr:cNvPr id="25" name="Image 6">
          <a:extLst>
            <a:ext uri="{FF2B5EF4-FFF2-40B4-BE49-F238E27FC236}">
              <a16:creationId xmlns:a16="http://schemas.microsoft.com/office/drawing/2014/main" id="{8AC4F473-34D5-42F3-A776-C6A0CB4488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55" t="63328" r="11584" b="7761"/>
        <a:stretch/>
      </xdr:blipFill>
      <xdr:spPr bwMode="auto">
        <a:xfrm>
          <a:off x="2038350" y="8549492"/>
          <a:ext cx="754083" cy="28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2244435</xdr:colOff>
      <xdr:row>15</xdr:row>
      <xdr:rowOff>162752</xdr:rowOff>
    </xdr:from>
    <xdr:to>
      <xdr:col>7</xdr:col>
      <xdr:colOff>256275</xdr:colOff>
      <xdr:row>17</xdr:row>
      <xdr:rowOff>165746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F503B8-B287-41A9-83FD-E197A7CE4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924610">
          <a:off x="10833264" y="4070723"/>
          <a:ext cx="1114268" cy="503737"/>
        </a:xfrm>
        <a:prstGeom prst="rect">
          <a:avLst/>
        </a:prstGeom>
      </xdr:spPr>
    </xdr:pic>
    <xdr:clientData/>
  </xdr:twoCellAnchor>
  <xdr:oneCellAnchor>
    <xdr:from>
      <xdr:col>5</xdr:col>
      <xdr:colOff>647156</xdr:colOff>
      <xdr:row>5</xdr:row>
      <xdr:rowOff>159835</xdr:rowOff>
    </xdr:from>
    <xdr:ext cx="4611199" cy="13445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2F4EB80-F4CA-473F-B696-BDA2A948F8BB}"/>
            </a:ext>
          </a:extLst>
        </xdr:cNvPr>
        <xdr:cNvSpPr/>
      </xdr:nvSpPr>
      <xdr:spPr>
        <a:xfrm>
          <a:off x="7343231" y="1560010"/>
          <a:ext cx="4611199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0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Marché aux Fleurs</a:t>
          </a:r>
        </a:p>
        <a:p>
          <a:pPr algn="ctr"/>
          <a:r>
            <a:rPr lang="fr-FR" sz="40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&amp; Plants de Légumes</a:t>
          </a:r>
        </a:p>
      </xdr:txBody>
    </xdr:sp>
    <xdr:clientData/>
  </xdr:oneCellAnchor>
  <xdr:twoCellAnchor editAs="oneCell">
    <xdr:from>
      <xdr:col>6</xdr:col>
      <xdr:colOff>1948541</xdr:colOff>
      <xdr:row>16</xdr:row>
      <xdr:rowOff>146957</xdr:rowOff>
    </xdr:from>
    <xdr:to>
      <xdr:col>7</xdr:col>
      <xdr:colOff>390019</xdr:colOff>
      <xdr:row>19</xdr:row>
      <xdr:rowOff>138751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492A701-47F2-4A35-8513-EC5E8B3C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637924">
          <a:off x="10537370" y="4305300"/>
          <a:ext cx="1543906" cy="742908"/>
        </a:xfrm>
        <a:prstGeom prst="rect">
          <a:avLst/>
        </a:prstGeom>
      </xdr:spPr>
    </xdr:pic>
    <xdr:clientData/>
  </xdr:twoCellAnchor>
  <xdr:twoCellAnchor>
    <xdr:from>
      <xdr:col>5</xdr:col>
      <xdr:colOff>19165</xdr:colOff>
      <xdr:row>11</xdr:row>
      <xdr:rowOff>29784</xdr:rowOff>
    </xdr:from>
    <xdr:to>
      <xdr:col>6</xdr:col>
      <xdr:colOff>2526779</xdr:colOff>
      <xdr:row>15</xdr:row>
      <xdr:rowOff>179826</xdr:rowOff>
    </xdr:to>
    <xdr:sp macro="" textlink="">
      <xdr:nvSpPr>
        <xdr:cNvPr id="6" name="Zone de texte 2">
          <a:extLst>
            <a:ext uri="{FF2B5EF4-FFF2-40B4-BE49-F238E27FC236}">
              <a16:creationId xmlns:a16="http://schemas.microsoft.com/office/drawing/2014/main" id="{32795A76-1B66-494C-BCC0-BD796286E912}"/>
            </a:ext>
          </a:extLst>
        </xdr:cNvPr>
        <xdr:cNvSpPr txBox="1"/>
      </xdr:nvSpPr>
      <xdr:spPr>
        <a:xfrm>
          <a:off x="7323479" y="2936270"/>
          <a:ext cx="3792129" cy="115152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Vendredi</a:t>
          </a:r>
          <a:r>
            <a:rPr lang="fr-FR" sz="1400" b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 03 mai 2024</a:t>
          </a:r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 de 16h30 à 19h</a:t>
          </a:r>
          <a:endParaRPr lang="fr-FR" sz="1100" b="1">
            <a:solidFill>
              <a:schemeClr val="tx2">
                <a:lumMod val="60000"/>
                <a:lumOff val="40000"/>
              </a:schemeClr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     et  Samedi 04</a:t>
          </a:r>
          <a:r>
            <a:rPr lang="fr-FR" sz="1400" b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 mai</a:t>
          </a:r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 de 8h à 12h</a:t>
          </a:r>
          <a:endParaRPr lang="fr-FR" sz="1100" b="1">
            <a:solidFill>
              <a:schemeClr val="tx2">
                <a:lumMod val="60000"/>
                <a:lumOff val="40000"/>
              </a:schemeClr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fr-FR" sz="1100" b="0" u="none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  </a:t>
          </a:r>
          <a:r>
            <a:rPr lang="fr-FR" sz="1200" b="1" u="sng">
              <a:solidFill>
                <a:srgbClr val="00B050"/>
              </a:solidFill>
              <a:effectLst/>
              <a:latin typeface="Georgia" panose="02040502050405020303" pitchFamily="18" charset="0"/>
              <a:ea typeface="Times New Roman" panose="02020603050405020304" pitchFamily="18" charset="0"/>
              <a:cs typeface="Arial" panose="020B0604020202020204" pitchFamily="34" charset="0"/>
            </a:rPr>
            <a:t>dans la cour de l'école maternelle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oneCellAnchor>
    <xdr:from>
      <xdr:col>7</xdr:col>
      <xdr:colOff>182337</xdr:colOff>
      <xdr:row>25</xdr:row>
      <xdr:rowOff>195943</xdr:rowOff>
    </xdr:from>
    <xdr:ext cx="971550" cy="958694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F69C6FA1-5164-4C2B-A2F3-6C66841DD490}"/>
            </a:ext>
          </a:extLst>
        </xdr:cNvPr>
        <xdr:cNvSpPr txBox="1"/>
      </xdr:nvSpPr>
      <xdr:spPr>
        <a:xfrm>
          <a:off x="11873594" y="6607629"/>
          <a:ext cx="971550" cy="958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000" b="0" i="0" baseline="0">
              <a:solidFill>
                <a:srgbClr val="7030A0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Large choix de fleurs et plants de légumes sur place </a:t>
          </a:r>
          <a:endParaRPr lang="fr-FR" sz="1000">
            <a:solidFill>
              <a:srgbClr val="7030A0"/>
            </a:solidFill>
            <a:latin typeface="Georgia" panose="02040502050405020303" pitchFamily="18" charset="0"/>
          </a:endParaRPr>
        </a:p>
      </xdr:txBody>
    </xdr:sp>
    <xdr:clientData/>
  </xdr:oneCellAnchor>
  <xdr:twoCellAnchor>
    <xdr:from>
      <xdr:col>5</xdr:col>
      <xdr:colOff>632017</xdr:colOff>
      <xdr:row>24</xdr:row>
      <xdr:rowOff>174757</xdr:rowOff>
    </xdr:from>
    <xdr:to>
      <xdr:col>6</xdr:col>
      <xdr:colOff>635297</xdr:colOff>
      <xdr:row>30</xdr:row>
      <xdr:rowOff>24415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48" name="Larme 2047">
              <a:extLst>
                <a:ext uri="{FF2B5EF4-FFF2-40B4-BE49-F238E27FC236}">
                  <a16:creationId xmlns:a16="http://schemas.microsoft.com/office/drawing/2014/main" id="{3CD2EED9-D626-489F-93FD-A4DAA73F4968}"/>
                </a:ext>
              </a:extLst>
            </xdr:cNvPr>
            <xdr:cNvSpPr/>
          </xdr:nvSpPr>
          <xdr:spPr bwMode="auto">
            <a:xfrm rot="19333672">
              <a:off x="7936331" y="6336071"/>
              <a:ext cx="1287795" cy="1351887"/>
            </a:xfrm>
            <a:prstGeom prst="teardrop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 cap="flat" cmpd="sng" algn="ctr">
              <a:solidFill>
                <a:srgbClr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="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lang="fr-FR" sz="1000">
                  <a:solidFill>
                    <a:schemeClr val="tx2"/>
                  </a:solidFill>
                  <a:latin typeface="Georgia" panose="02040502050405020303" pitchFamily="18" charset="0"/>
                </a:rPr>
                <a:t>  Une</a:t>
              </a:r>
              <a:r>
                <a:rPr lang="fr-FR" sz="1000" baseline="0">
                  <a:solidFill>
                    <a:schemeClr val="tx2"/>
                  </a:solidFill>
                  <a:latin typeface="Georgia" panose="02040502050405020303" pitchFamily="18" charset="0"/>
                </a:rPr>
                <a:t>              fleur offerte (godet </a:t>
              </a:r>
              <a14:m>
                <m:oMath xmlns:m="http://schemas.openxmlformats.org/officeDocument/2006/math">
                  <m:r>
                    <a:rPr lang="fr-FR" sz="1000" i="1" baseline="0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∅</m:t>
                  </m:r>
                </m:oMath>
              </a14:m>
              <a:r>
                <a:rPr lang="fr-FR" sz="1000">
                  <a:solidFill>
                    <a:schemeClr val="tx2"/>
                  </a:solidFill>
                  <a:latin typeface="Georgia" panose="02040502050405020303" pitchFamily="18" charset="0"/>
                </a:rPr>
                <a:t> 8) pour  toute commande                                                                                                                                                 sup.à 50 €</a:t>
              </a:r>
            </a:p>
          </xdr:txBody>
        </xdr:sp>
      </mc:Choice>
      <mc:Fallback xmlns="">
        <xdr:sp macro="" textlink="">
          <xdr:nvSpPr>
            <xdr:cNvPr id="2048" name="Larme 2047">
              <a:extLst>
                <a:ext uri="{FF2B5EF4-FFF2-40B4-BE49-F238E27FC236}">
                  <a16:creationId xmlns:a16="http://schemas.microsoft.com/office/drawing/2014/main" id="{3CD2EED9-D626-489F-93FD-A4DAA73F4968}"/>
                </a:ext>
              </a:extLst>
            </xdr:cNvPr>
            <xdr:cNvSpPr/>
          </xdr:nvSpPr>
          <xdr:spPr bwMode="auto">
            <a:xfrm rot="19333672">
              <a:off x="7936331" y="6336071"/>
              <a:ext cx="1287795" cy="1351887"/>
            </a:xfrm>
            <a:prstGeom prst="teardrop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 cap="flat" cmpd="sng" algn="ctr">
              <a:solidFill>
                <a:srgbClr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lang="fr-FR" sz="1000">
                  <a:solidFill>
                    <a:schemeClr val="tx2"/>
                  </a:solidFill>
                  <a:latin typeface="Georgia" panose="02040502050405020303" pitchFamily="18" charset="0"/>
                </a:rPr>
                <a:t>  Une</a:t>
              </a:r>
              <a:r>
                <a:rPr lang="fr-FR" sz="1000" baseline="0">
                  <a:solidFill>
                    <a:schemeClr val="tx2"/>
                  </a:solidFill>
                  <a:latin typeface="Georgia" panose="02040502050405020303" pitchFamily="18" charset="0"/>
                </a:rPr>
                <a:t>              fleur offerte (godet </a:t>
              </a:r>
              <a:r>
                <a:rPr lang="fr-FR" sz="1000" i="0" baseline="0">
                  <a:solidFill>
                    <a:schemeClr val="tx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∅</a:t>
              </a:r>
              <a:r>
                <a:rPr lang="fr-FR" sz="1000">
                  <a:solidFill>
                    <a:schemeClr val="tx2"/>
                  </a:solidFill>
                  <a:latin typeface="Georgia" panose="02040502050405020303" pitchFamily="18" charset="0"/>
                </a:rPr>
                <a:t> 8) pour  toute commande                                                                                                                                                 sup.à 50 €</a:t>
              </a:r>
            </a:p>
          </xdr:txBody>
        </xdr:sp>
      </mc:Fallback>
    </mc:AlternateContent>
    <xdr:clientData/>
  </xdr:twoCellAnchor>
  <xdr:oneCellAnchor>
    <xdr:from>
      <xdr:col>5</xdr:col>
      <xdr:colOff>21772</xdr:colOff>
      <xdr:row>15</xdr:row>
      <xdr:rowOff>113278</xdr:rowOff>
    </xdr:from>
    <xdr:ext cx="3853542" cy="1193009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9855E07-9928-4DF7-F13C-E0ABFC3D9EE8}"/>
            </a:ext>
          </a:extLst>
        </xdr:cNvPr>
        <xdr:cNvSpPr txBox="1"/>
      </xdr:nvSpPr>
      <xdr:spPr>
        <a:xfrm>
          <a:off x="7326086" y="4021249"/>
          <a:ext cx="3853542" cy="1193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fr-FR" sz="1200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Bon de commande à rendre </a:t>
          </a:r>
          <a:r>
            <a:rPr lang="fr-FR" sz="1200" b="1" u="sng" baseline="0">
              <a:solidFill>
                <a:srgbClr val="FF0000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avant le 21 avril</a:t>
          </a:r>
          <a:endParaRPr lang="fr-FR" sz="1200">
            <a:solidFill>
              <a:srgbClr val="FF0000"/>
            </a:solidFill>
            <a:effectLst/>
            <a:latin typeface="Comic Sans MS" panose="030F0702030302020204" pitchFamily="66" charset="0"/>
          </a:endParaRPr>
        </a:p>
        <a:p>
          <a:pPr algn="l"/>
          <a:r>
            <a:rPr lang="fr-FR" sz="1200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Par mail à </a:t>
          </a:r>
          <a:r>
            <a:rPr lang="fr-FR" sz="1200" u="sng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commandes.sde.lancie@gmail.com </a:t>
          </a:r>
          <a:endParaRPr lang="fr-FR" sz="1200">
            <a:solidFill>
              <a:schemeClr val="tx2">
                <a:lumMod val="60000"/>
                <a:lumOff val="40000"/>
              </a:schemeClr>
            </a:solidFill>
            <a:effectLst/>
            <a:latin typeface="Comic Sans MS" panose="030F0702030302020204" pitchFamily="66" charset="0"/>
          </a:endParaRPr>
        </a:p>
        <a:p>
          <a:pPr algn="l"/>
          <a:r>
            <a:rPr lang="fr-FR" sz="1200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ou dans la boîte aux lettres du Sou des Ecoles.</a:t>
          </a:r>
          <a:endParaRPr lang="fr-FR" sz="1200">
            <a:effectLst/>
            <a:latin typeface="Comic Sans MS" panose="030F0702030302020204" pitchFamily="66" charset="0"/>
          </a:endParaRPr>
        </a:p>
        <a:p>
          <a:pPr algn="l"/>
          <a:r>
            <a:rPr lang="fr-FR" sz="1200" baseline="0">
              <a:solidFill>
                <a:schemeClr val="tx1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N'oubliez pas votre règlement par virement bancaire ou par chéque à l'ordre du Sou des Ecoles.</a:t>
          </a:r>
          <a:endParaRPr lang="fr-FR" sz="1200">
            <a:effectLst/>
            <a:latin typeface="Comic Sans MS" panose="030F0702030302020204" pitchFamily="66" charset="0"/>
          </a:endParaRPr>
        </a:p>
        <a:p>
          <a:pPr algn="l"/>
          <a:endParaRPr lang="fr-FR" sz="1100"/>
        </a:p>
      </xdr:txBody>
    </xdr:sp>
    <xdr:clientData/>
  </xdr:oneCellAnchor>
  <xdr:oneCellAnchor>
    <xdr:from>
      <xdr:col>5</xdr:col>
      <xdr:colOff>32658</xdr:colOff>
      <xdr:row>20</xdr:row>
      <xdr:rowOff>10883</xdr:rowOff>
    </xdr:from>
    <xdr:ext cx="3740768" cy="315687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9DB64E49-9715-48B3-9119-5F33826C4688}"/>
            </a:ext>
          </a:extLst>
        </xdr:cNvPr>
        <xdr:cNvSpPr txBox="1"/>
      </xdr:nvSpPr>
      <xdr:spPr>
        <a:xfrm>
          <a:off x="7336972" y="5170712"/>
          <a:ext cx="3740768" cy="3156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i="0">
              <a:solidFill>
                <a:schemeClr val="tx1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IBAN FR32 2004 1010 0700 1486 3D03 813 </a:t>
          </a:r>
          <a:r>
            <a:rPr lang="fr-FR" sz="1200" b="0">
              <a:solidFill>
                <a:schemeClr val="tx1"/>
              </a:solidFill>
              <a:effectLst/>
              <a:latin typeface="Comic Sans MS" panose="030F0702030302020204" pitchFamily="66" charset="0"/>
              <a:ea typeface="+mn-ea"/>
              <a:cs typeface="+mn-cs"/>
            </a:rPr>
            <a:t> </a:t>
          </a:r>
          <a:endParaRPr lang="fr-FR" sz="1200" b="0">
            <a:effectLst/>
            <a:latin typeface="Comic Sans MS" panose="030F0702030302020204" pitchFamily="66" charset="0"/>
          </a:endParaRPr>
        </a:p>
        <a:p>
          <a:endParaRPr lang="fr-FR" sz="12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zoomScalePageLayoutView="130" workbookViewId="0">
      <selection activeCell="H9" sqref="H9"/>
    </sheetView>
  </sheetViews>
  <sheetFormatPr baseColWidth="10" defaultColWidth="11" defaultRowHeight="12.75" x14ac:dyDescent="0.2"/>
  <cols>
    <col min="1" max="1" width="14.42578125" style="7" customWidth="1"/>
    <col min="2" max="2" width="14.140625" style="1" customWidth="1"/>
    <col min="3" max="3" width="27.42578125" style="46" customWidth="1"/>
    <col min="4" max="4" width="9.42578125" style="7" bestFit="1" customWidth="1"/>
    <col min="5" max="5" width="8.7109375" style="7" customWidth="1"/>
    <col min="6" max="6" width="8.42578125" style="2" customWidth="1"/>
    <col min="7" max="7" width="9.42578125" style="2" customWidth="1"/>
    <col min="8" max="8" width="16" style="2" customWidth="1"/>
    <col min="9" max="9" width="15" style="1" customWidth="1"/>
    <col min="10" max="10" width="14.140625" style="2" customWidth="1"/>
    <col min="11" max="11" width="20.42578125" style="83" customWidth="1"/>
    <col min="12" max="12" width="8.28515625" style="2" bestFit="1" customWidth="1"/>
    <col min="13" max="13" width="9" style="1" bestFit="1" customWidth="1"/>
    <col min="14" max="14" width="9" style="2" customWidth="1"/>
    <col min="15" max="15" width="9.140625" style="2" customWidth="1"/>
    <col min="16" max="16384" width="11" style="2"/>
  </cols>
  <sheetData>
    <row r="1" spans="1:15" ht="19.149999999999999" customHeight="1" thickBot="1" x14ac:dyDescent="0.25">
      <c r="A1" s="127" t="s">
        <v>69</v>
      </c>
      <c r="B1" s="128"/>
      <c r="C1" s="128"/>
      <c r="D1" s="128"/>
      <c r="E1" s="128"/>
      <c r="F1" s="128"/>
      <c r="G1" s="128"/>
      <c r="I1" s="212" t="s">
        <v>113</v>
      </c>
      <c r="J1" s="212"/>
      <c r="K1" s="212"/>
      <c r="L1" s="212"/>
      <c r="M1" s="212"/>
      <c r="N1" s="212"/>
      <c r="O1" s="212"/>
    </row>
    <row r="2" spans="1:15" ht="30" customHeight="1" thickBot="1" x14ac:dyDescent="0.25">
      <c r="A2" s="3" t="s">
        <v>0</v>
      </c>
      <c r="B2" s="163" t="s">
        <v>1</v>
      </c>
      <c r="C2" s="164"/>
      <c r="D2" s="4" t="s">
        <v>75</v>
      </c>
      <c r="E2" s="4" t="s">
        <v>2</v>
      </c>
      <c r="F2" s="3" t="s">
        <v>112</v>
      </c>
      <c r="G2" s="3" t="s">
        <v>4</v>
      </c>
      <c r="I2" s="3" t="s">
        <v>0</v>
      </c>
      <c r="J2" s="163" t="s">
        <v>1</v>
      </c>
      <c r="K2" s="164"/>
      <c r="L2" s="4" t="s">
        <v>83</v>
      </c>
      <c r="M2" s="4" t="s">
        <v>2</v>
      </c>
      <c r="N2" s="3" t="s">
        <v>82</v>
      </c>
      <c r="O2" s="3" t="s">
        <v>4</v>
      </c>
    </row>
    <row r="3" spans="1:15" ht="52.15" customHeight="1" thickBot="1" x14ac:dyDescent="0.25">
      <c r="A3" s="45" t="s">
        <v>99</v>
      </c>
      <c r="B3" s="43"/>
      <c r="C3" s="47" t="s">
        <v>80</v>
      </c>
      <c r="D3" s="6" t="s">
        <v>76</v>
      </c>
      <c r="E3" s="87">
        <v>1.1000000000000001</v>
      </c>
      <c r="F3" s="40"/>
      <c r="G3" s="40"/>
      <c r="I3" s="36" t="s">
        <v>6</v>
      </c>
      <c r="J3" s="51"/>
      <c r="K3" s="80" t="s">
        <v>72</v>
      </c>
      <c r="L3" s="6" t="s">
        <v>76</v>
      </c>
      <c r="M3" s="64">
        <v>4.4000000000000004</v>
      </c>
      <c r="N3" s="39"/>
      <c r="O3" s="40"/>
    </row>
    <row r="4" spans="1:15" ht="17.649999999999999" customHeight="1" thickBot="1" x14ac:dyDescent="0.25">
      <c r="A4" s="138" t="s">
        <v>7</v>
      </c>
      <c r="B4" s="32"/>
      <c r="C4" s="170" t="s">
        <v>8</v>
      </c>
      <c r="D4" s="8" t="s">
        <v>9</v>
      </c>
      <c r="E4" s="173">
        <v>1.1000000000000001</v>
      </c>
      <c r="F4" s="115"/>
      <c r="G4" s="131"/>
      <c r="I4" s="129" t="s">
        <v>10</v>
      </c>
      <c r="J4" s="152"/>
      <c r="K4" s="170" t="s">
        <v>73</v>
      </c>
      <c r="L4" s="176" t="s">
        <v>11</v>
      </c>
      <c r="M4" s="179">
        <v>4.4000000000000004</v>
      </c>
      <c r="N4" s="182"/>
      <c r="O4" s="185"/>
    </row>
    <row r="5" spans="1:15" ht="17.649999999999999" customHeight="1" x14ac:dyDescent="0.2">
      <c r="A5" s="139"/>
      <c r="B5" s="44"/>
      <c r="C5" s="171"/>
      <c r="D5" s="9" t="s">
        <v>105</v>
      </c>
      <c r="E5" s="169"/>
      <c r="F5" s="116"/>
      <c r="G5" s="132"/>
      <c r="I5" s="130"/>
      <c r="J5" s="153"/>
      <c r="K5" s="171"/>
      <c r="L5" s="177"/>
      <c r="M5" s="180"/>
      <c r="N5" s="183"/>
      <c r="O5" s="186"/>
    </row>
    <row r="6" spans="1:15" ht="17.649999999999999" customHeight="1" thickBot="1" x14ac:dyDescent="0.25">
      <c r="A6" s="140"/>
      <c r="B6" s="114"/>
      <c r="C6" s="172"/>
      <c r="D6" s="11" t="s">
        <v>106</v>
      </c>
      <c r="E6" s="174"/>
      <c r="F6" s="117"/>
      <c r="G6" s="133"/>
      <c r="I6" s="175"/>
      <c r="J6" s="158"/>
      <c r="K6" s="172"/>
      <c r="L6" s="178"/>
      <c r="M6" s="181"/>
      <c r="N6" s="184"/>
      <c r="O6" s="187"/>
    </row>
    <row r="7" spans="1:15" ht="55.15" customHeight="1" thickBot="1" x14ac:dyDescent="0.25">
      <c r="A7" s="45" t="s">
        <v>12</v>
      </c>
      <c r="B7" s="44"/>
      <c r="C7" s="79" t="s">
        <v>78</v>
      </c>
      <c r="D7" s="31" t="s">
        <v>13</v>
      </c>
      <c r="E7" s="86">
        <v>1.1000000000000001</v>
      </c>
      <c r="F7" s="41"/>
      <c r="G7" s="42"/>
      <c r="I7" s="36" t="s">
        <v>15</v>
      </c>
      <c r="J7" s="51"/>
      <c r="K7" s="80" t="s">
        <v>110</v>
      </c>
      <c r="L7" s="6" t="s">
        <v>9</v>
      </c>
      <c r="M7" s="64">
        <v>6.35</v>
      </c>
      <c r="N7" s="39"/>
      <c r="O7" s="33"/>
    </row>
    <row r="8" spans="1:15" ht="25.9" customHeight="1" thickBot="1" x14ac:dyDescent="0.25">
      <c r="A8" s="138" t="s">
        <v>14</v>
      </c>
      <c r="B8" s="32"/>
      <c r="C8" s="134" t="s">
        <v>114</v>
      </c>
      <c r="D8" s="8" t="s">
        <v>108</v>
      </c>
      <c r="E8" s="197">
        <v>1.1000000000000001</v>
      </c>
      <c r="F8" s="118"/>
      <c r="G8" s="131"/>
      <c r="I8" s="129" t="s">
        <v>18</v>
      </c>
      <c r="J8" s="51"/>
      <c r="K8" s="170" t="s">
        <v>19</v>
      </c>
      <c r="L8" s="176" t="s">
        <v>20</v>
      </c>
      <c r="M8" s="179">
        <v>4.4000000000000004</v>
      </c>
      <c r="N8" s="182"/>
      <c r="O8" s="182"/>
    </row>
    <row r="9" spans="1:15" ht="29.45" customHeight="1" thickBot="1" x14ac:dyDescent="0.25">
      <c r="A9" s="140"/>
      <c r="B9" s="32"/>
      <c r="C9" s="135"/>
      <c r="D9" s="11" t="s">
        <v>107</v>
      </c>
      <c r="E9" s="174"/>
      <c r="F9" s="119"/>
      <c r="G9" s="133"/>
      <c r="I9" s="175"/>
      <c r="J9" s="51"/>
      <c r="K9" s="172"/>
      <c r="L9" s="178"/>
      <c r="M9" s="181"/>
      <c r="N9" s="184"/>
      <c r="O9" s="184"/>
    </row>
    <row r="10" spans="1:15" ht="52.15" customHeight="1" thickBot="1" x14ac:dyDescent="0.25">
      <c r="A10" s="14" t="s">
        <v>16</v>
      </c>
      <c r="B10" s="32"/>
      <c r="C10" s="50" t="s">
        <v>17</v>
      </c>
      <c r="D10" s="48" t="s">
        <v>79</v>
      </c>
      <c r="E10" s="90">
        <v>1.1000000000000001</v>
      </c>
      <c r="F10" s="34"/>
      <c r="G10" s="34"/>
      <c r="I10" s="37" t="s">
        <v>85</v>
      </c>
      <c r="J10" s="52"/>
      <c r="K10" s="80" t="s">
        <v>86</v>
      </c>
      <c r="L10" s="6" t="s">
        <v>5</v>
      </c>
      <c r="M10" s="64">
        <v>2.9</v>
      </c>
      <c r="N10" s="38"/>
      <c r="O10" s="34"/>
    </row>
    <row r="11" spans="1:15" ht="52.15" customHeight="1" thickBot="1" x14ac:dyDescent="0.25">
      <c r="A11" s="37" t="s">
        <v>21</v>
      </c>
      <c r="B11" s="49"/>
      <c r="C11" s="125" t="s">
        <v>109</v>
      </c>
      <c r="D11" s="6" t="s">
        <v>76</v>
      </c>
      <c r="E11" s="88">
        <f>1.95</f>
        <v>1.95</v>
      </c>
      <c r="F11" s="39"/>
      <c r="G11" s="39"/>
      <c r="I11" s="5" t="s">
        <v>22</v>
      </c>
      <c r="J11" s="53"/>
      <c r="K11" s="80" t="s">
        <v>74</v>
      </c>
      <c r="L11" s="48" t="s">
        <v>5</v>
      </c>
      <c r="M11" s="30">
        <v>4.4000000000000004</v>
      </c>
      <c r="N11" s="33"/>
      <c r="O11" s="33"/>
    </row>
    <row r="12" spans="1:15" ht="34.9" customHeight="1" thickBot="1" x14ac:dyDescent="0.25">
      <c r="A12" s="136" t="s">
        <v>30</v>
      </c>
      <c r="B12" s="165"/>
      <c r="C12" s="134" t="s">
        <v>31</v>
      </c>
      <c r="D12" s="141" t="s">
        <v>76</v>
      </c>
      <c r="E12" s="197">
        <f>1.4</f>
        <v>1.4</v>
      </c>
      <c r="F12" s="131"/>
      <c r="G12" s="131"/>
      <c r="I12" s="214" t="s">
        <v>87</v>
      </c>
      <c r="J12" s="215"/>
      <c r="K12" s="215"/>
      <c r="L12" s="215"/>
      <c r="M12" s="215"/>
      <c r="N12" s="215"/>
      <c r="O12" s="216"/>
    </row>
    <row r="13" spans="1:15" ht="17.649999999999999" customHeight="1" thickBot="1" x14ac:dyDescent="0.25">
      <c r="A13" s="137"/>
      <c r="B13" s="167"/>
      <c r="C13" s="135"/>
      <c r="D13" s="159"/>
      <c r="E13" s="207"/>
      <c r="F13" s="133"/>
      <c r="G13" s="133"/>
      <c r="I13" s="138" t="s">
        <v>68</v>
      </c>
      <c r="J13" s="204"/>
      <c r="K13" s="217" t="s">
        <v>27</v>
      </c>
      <c r="L13" s="54" t="s">
        <v>28</v>
      </c>
      <c r="M13" s="194">
        <v>1.75</v>
      </c>
      <c r="N13" s="71"/>
      <c r="O13" s="160"/>
    </row>
    <row r="14" spans="1:15" ht="17.649999999999999" customHeight="1" x14ac:dyDescent="0.2">
      <c r="A14" s="129" t="s">
        <v>35</v>
      </c>
      <c r="B14" s="165"/>
      <c r="C14" s="134" t="s">
        <v>98</v>
      </c>
      <c r="D14" s="141" t="s">
        <v>81</v>
      </c>
      <c r="E14" s="168">
        <v>1.4</v>
      </c>
      <c r="F14" s="131"/>
      <c r="G14" s="131"/>
      <c r="I14" s="139"/>
      <c r="J14" s="205"/>
      <c r="K14" s="218"/>
      <c r="L14" s="55" t="s">
        <v>29</v>
      </c>
      <c r="M14" s="195"/>
      <c r="N14" s="72"/>
      <c r="O14" s="161"/>
    </row>
    <row r="15" spans="1:15" ht="17.649999999999999" customHeight="1" thickBot="1" x14ac:dyDescent="0.25">
      <c r="A15" s="130"/>
      <c r="B15" s="166"/>
      <c r="C15" s="144"/>
      <c r="D15" s="142"/>
      <c r="E15" s="169"/>
      <c r="F15" s="132"/>
      <c r="G15" s="132"/>
      <c r="I15" s="140"/>
      <c r="J15" s="206"/>
      <c r="K15" s="219"/>
      <c r="L15" s="56" t="s">
        <v>32</v>
      </c>
      <c r="M15" s="196"/>
      <c r="N15" s="73"/>
      <c r="O15" s="162"/>
    </row>
    <row r="16" spans="1:15" ht="17.649999999999999" customHeight="1" thickBot="1" x14ac:dyDescent="0.25">
      <c r="A16" s="130"/>
      <c r="B16" s="167"/>
      <c r="C16" s="135"/>
      <c r="D16" s="142"/>
      <c r="E16" s="169"/>
      <c r="F16" s="133"/>
      <c r="G16" s="133"/>
      <c r="I16" s="129" t="s">
        <v>33</v>
      </c>
      <c r="J16" s="152"/>
      <c r="K16" s="217" t="s">
        <v>34</v>
      </c>
      <c r="L16" s="8" t="s">
        <v>28</v>
      </c>
      <c r="M16" s="194">
        <v>1.75</v>
      </c>
      <c r="N16" s="71"/>
      <c r="O16" s="160"/>
    </row>
    <row r="17" spans="1:15" ht="17.649999999999999" customHeight="1" x14ac:dyDescent="0.2">
      <c r="A17" s="129" t="s">
        <v>36</v>
      </c>
      <c r="B17" s="152"/>
      <c r="C17" s="134" t="s">
        <v>111</v>
      </c>
      <c r="D17" s="141" t="s">
        <v>81</v>
      </c>
      <c r="E17" s="168">
        <v>1.4</v>
      </c>
      <c r="F17" s="131"/>
      <c r="G17" s="131"/>
      <c r="I17" s="130"/>
      <c r="J17" s="153"/>
      <c r="K17" s="218"/>
      <c r="L17" s="9" t="s">
        <v>29</v>
      </c>
      <c r="M17" s="195"/>
      <c r="N17" s="75"/>
      <c r="O17" s="161"/>
    </row>
    <row r="18" spans="1:15" ht="17.649999999999999" customHeight="1" thickBot="1" x14ac:dyDescent="0.25">
      <c r="A18" s="130"/>
      <c r="B18" s="153"/>
      <c r="C18" s="144"/>
      <c r="D18" s="142"/>
      <c r="E18" s="169"/>
      <c r="F18" s="132"/>
      <c r="G18" s="132"/>
      <c r="I18" s="175"/>
      <c r="J18" s="158"/>
      <c r="K18" s="219"/>
      <c r="L18" s="10" t="s">
        <v>32</v>
      </c>
      <c r="M18" s="196"/>
      <c r="N18" s="76"/>
      <c r="O18" s="162"/>
    </row>
    <row r="19" spans="1:15" ht="17.649999999999999" customHeight="1" thickBot="1" x14ac:dyDescent="0.25">
      <c r="A19" s="175"/>
      <c r="B19" s="158"/>
      <c r="C19" s="135"/>
      <c r="D19" s="159"/>
      <c r="E19" s="207"/>
      <c r="F19" s="132"/>
      <c r="G19" s="132"/>
      <c r="I19" s="129" t="s">
        <v>88</v>
      </c>
      <c r="J19" s="152"/>
      <c r="K19" s="223" t="s">
        <v>77</v>
      </c>
      <c r="L19" s="54" t="s">
        <v>28</v>
      </c>
      <c r="M19" s="197">
        <v>1.75</v>
      </c>
      <c r="N19" s="74"/>
      <c r="O19" s="131"/>
    </row>
    <row r="20" spans="1:15" ht="17.649999999999999" customHeight="1" x14ac:dyDescent="0.2">
      <c r="A20" s="149" t="s">
        <v>24</v>
      </c>
      <c r="B20" s="84"/>
      <c r="C20" s="134" t="s">
        <v>25</v>
      </c>
      <c r="D20" s="141" t="s">
        <v>76</v>
      </c>
      <c r="E20" s="168">
        <v>1.4</v>
      </c>
      <c r="F20" s="131"/>
      <c r="G20" s="155"/>
      <c r="I20" s="130"/>
      <c r="J20" s="153"/>
      <c r="K20" s="224"/>
      <c r="L20" s="55" t="s">
        <v>29</v>
      </c>
      <c r="M20" s="169"/>
      <c r="N20" s="72"/>
      <c r="O20" s="132"/>
    </row>
    <row r="21" spans="1:15" ht="17.649999999999999" customHeight="1" thickBot="1" x14ac:dyDescent="0.25">
      <c r="A21" s="150"/>
      <c r="B21" s="85"/>
      <c r="C21" s="144"/>
      <c r="D21" s="142"/>
      <c r="E21" s="169"/>
      <c r="F21" s="132"/>
      <c r="G21" s="156"/>
      <c r="I21" s="175"/>
      <c r="J21" s="158"/>
      <c r="K21" s="225"/>
      <c r="L21" s="56" t="s">
        <v>32</v>
      </c>
      <c r="M21" s="198"/>
      <c r="N21" s="73"/>
      <c r="O21" s="133"/>
    </row>
    <row r="22" spans="1:15" ht="17.45" customHeight="1" thickBot="1" x14ac:dyDescent="0.25">
      <c r="A22" s="154"/>
      <c r="B22" s="89"/>
      <c r="C22" s="135"/>
      <c r="D22" s="159"/>
      <c r="E22" s="207"/>
      <c r="F22" s="133"/>
      <c r="G22" s="157"/>
      <c r="I22" s="220" t="s">
        <v>93</v>
      </c>
      <c r="J22" s="221"/>
      <c r="K22" s="221"/>
      <c r="L22" s="221"/>
      <c r="M22" s="221"/>
      <c r="N22" s="221"/>
      <c r="O22" s="222"/>
    </row>
    <row r="23" spans="1:15" ht="17.649999999999999" customHeight="1" x14ac:dyDescent="0.2">
      <c r="A23" s="129" t="s">
        <v>23</v>
      </c>
      <c r="B23" s="152"/>
      <c r="C23" s="134" t="s">
        <v>90</v>
      </c>
      <c r="D23" s="141" t="s">
        <v>91</v>
      </c>
      <c r="E23" s="168">
        <v>1.4</v>
      </c>
      <c r="F23" s="131"/>
      <c r="G23" s="131"/>
      <c r="I23" s="138" t="s">
        <v>68</v>
      </c>
      <c r="J23" s="204"/>
      <c r="K23" s="217" t="s">
        <v>27</v>
      </c>
      <c r="L23" s="54" t="s">
        <v>28</v>
      </c>
      <c r="M23" s="199">
        <v>3</v>
      </c>
      <c r="N23" s="77"/>
      <c r="O23" s="160"/>
    </row>
    <row r="24" spans="1:15" ht="17.649999999999999" customHeight="1" x14ac:dyDescent="0.2">
      <c r="A24" s="130"/>
      <c r="B24" s="153"/>
      <c r="C24" s="144"/>
      <c r="D24" s="142"/>
      <c r="E24" s="169"/>
      <c r="F24" s="132"/>
      <c r="G24" s="132"/>
      <c r="I24" s="139"/>
      <c r="J24" s="205"/>
      <c r="K24" s="218"/>
      <c r="L24" s="55" t="s">
        <v>29</v>
      </c>
      <c r="M24" s="200"/>
      <c r="N24" s="72"/>
      <c r="O24" s="161"/>
    </row>
    <row r="25" spans="1:15" ht="17.649999999999999" customHeight="1" thickBot="1" x14ac:dyDescent="0.25">
      <c r="A25" s="130"/>
      <c r="B25" s="153"/>
      <c r="C25" s="144"/>
      <c r="D25" s="142"/>
      <c r="E25" s="169"/>
      <c r="F25" s="133"/>
      <c r="G25" s="133"/>
      <c r="I25" s="140"/>
      <c r="J25" s="206"/>
      <c r="K25" s="219"/>
      <c r="L25" s="56" t="s">
        <v>32</v>
      </c>
      <c r="M25" s="201"/>
      <c r="N25" s="73"/>
      <c r="O25" s="162"/>
    </row>
    <row r="26" spans="1:15" ht="17.649999999999999" customHeight="1" x14ac:dyDescent="0.2">
      <c r="A26" s="129" t="s">
        <v>100</v>
      </c>
      <c r="B26" s="152"/>
      <c r="C26" s="134" t="s">
        <v>97</v>
      </c>
      <c r="D26" s="141" t="s">
        <v>76</v>
      </c>
      <c r="E26" s="168">
        <v>1.95</v>
      </c>
      <c r="F26" s="131"/>
      <c r="G26" s="155"/>
      <c r="I26" s="129" t="s">
        <v>33</v>
      </c>
      <c r="J26" s="152"/>
      <c r="K26" s="217" t="s">
        <v>34</v>
      </c>
      <c r="L26" s="8" t="s">
        <v>28</v>
      </c>
      <c r="M26" s="202">
        <v>3</v>
      </c>
      <c r="N26" s="77"/>
      <c r="O26" s="160"/>
    </row>
    <row r="27" spans="1:15" ht="17.649999999999999" customHeight="1" x14ac:dyDescent="0.2">
      <c r="A27" s="130"/>
      <c r="B27" s="153"/>
      <c r="C27" s="144"/>
      <c r="D27" s="142"/>
      <c r="E27" s="169"/>
      <c r="F27" s="132"/>
      <c r="G27" s="156"/>
      <c r="I27" s="130"/>
      <c r="J27" s="153"/>
      <c r="K27" s="218"/>
      <c r="L27" s="9" t="s">
        <v>29</v>
      </c>
      <c r="M27" s="203"/>
      <c r="N27" s="75"/>
      <c r="O27" s="161"/>
    </row>
    <row r="28" spans="1:15" ht="17.649999999999999" customHeight="1" thickBot="1" x14ac:dyDescent="0.25">
      <c r="A28" s="130"/>
      <c r="B28" s="153"/>
      <c r="C28" s="144"/>
      <c r="D28" s="142"/>
      <c r="E28" s="169"/>
      <c r="F28" s="132"/>
      <c r="G28" s="156"/>
      <c r="I28" s="175"/>
      <c r="J28" s="158"/>
      <c r="K28" s="219"/>
      <c r="L28" s="11" t="s">
        <v>32</v>
      </c>
      <c r="M28" s="198"/>
      <c r="N28" s="76"/>
      <c r="O28" s="162"/>
    </row>
    <row r="29" spans="1:15" ht="18" customHeight="1" x14ac:dyDescent="0.2">
      <c r="A29" s="149" t="s">
        <v>26</v>
      </c>
      <c r="B29" s="146"/>
      <c r="C29" s="134" t="s">
        <v>92</v>
      </c>
      <c r="D29" s="141" t="s">
        <v>76</v>
      </c>
      <c r="E29" s="208">
        <v>1.95</v>
      </c>
      <c r="F29" s="182"/>
      <c r="G29" s="182"/>
      <c r="I29" s="226" t="s">
        <v>89</v>
      </c>
      <c r="J29" s="69" t="s">
        <v>70</v>
      </c>
      <c r="K29" s="81"/>
      <c r="L29" s="70"/>
      <c r="M29" s="197">
        <f>14*1.15</f>
        <v>16.099999999999998</v>
      </c>
      <c r="N29" s="78"/>
      <c r="O29" s="131"/>
    </row>
    <row r="30" spans="1:15" ht="18" customHeight="1" x14ac:dyDescent="0.2">
      <c r="A30" s="150"/>
      <c r="B30" s="147"/>
      <c r="C30" s="144"/>
      <c r="D30" s="142"/>
      <c r="E30" s="209"/>
      <c r="F30" s="183"/>
      <c r="G30" s="183"/>
      <c r="I30" s="227"/>
      <c r="J30" s="28" t="s">
        <v>21</v>
      </c>
      <c r="K30" s="81"/>
      <c r="L30" s="65"/>
      <c r="M30" s="169"/>
      <c r="N30" s="57"/>
      <c r="O30" s="132"/>
    </row>
    <row r="31" spans="1:15" ht="18" customHeight="1" thickBot="1" x14ac:dyDescent="0.25">
      <c r="A31" s="151"/>
      <c r="B31" s="148"/>
      <c r="C31" s="145"/>
      <c r="D31" s="143"/>
      <c r="E31" s="210"/>
      <c r="F31" s="211"/>
      <c r="G31" s="211"/>
      <c r="I31" s="228"/>
      <c r="J31" s="29" t="s">
        <v>71</v>
      </c>
      <c r="K31" s="82"/>
      <c r="L31" s="66"/>
      <c r="M31" s="213"/>
      <c r="N31" s="58"/>
      <c r="O31" s="229"/>
    </row>
    <row r="32" spans="1:15" ht="18" customHeight="1" thickTop="1" x14ac:dyDescent="0.2">
      <c r="A32" s="188" t="s">
        <v>95</v>
      </c>
      <c r="B32" s="189"/>
      <c r="C32" s="189"/>
      <c r="D32" s="189"/>
      <c r="E32" s="189"/>
      <c r="F32" s="190"/>
      <c r="G32" s="67"/>
      <c r="I32" s="188" t="s">
        <v>94</v>
      </c>
      <c r="J32" s="189"/>
      <c r="K32" s="189"/>
      <c r="L32" s="189"/>
      <c r="M32" s="189"/>
      <c r="N32" s="190"/>
      <c r="O32" s="67"/>
    </row>
    <row r="33" spans="1:15" ht="18" customHeight="1" thickBot="1" x14ac:dyDescent="0.25">
      <c r="A33" s="191"/>
      <c r="B33" s="192"/>
      <c r="C33" s="192"/>
      <c r="D33" s="192"/>
      <c r="E33" s="192"/>
      <c r="F33" s="193"/>
      <c r="G33" s="68"/>
      <c r="I33" s="191"/>
      <c r="J33" s="192"/>
      <c r="K33" s="192"/>
      <c r="L33" s="192"/>
      <c r="M33" s="192"/>
      <c r="N33" s="193"/>
      <c r="O33" s="68"/>
    </row>
    <row r="34" spans="1:15" ht="18" customHeight="1" thickTop="1" x14ac:dyDescent="0.2">
      <c r="B34" s="46"/>
      <c r="F34" s="46"/>
      <c r="G34" s="46"/>
      <c r="I34" s="46"/>
    </row>
    <row r="35" spans="1:15" ht="18" customHeight="1" x14ac:dyDescent="0.2">
      <c r="I35" s="46"/>
    </row>
    <row r="36" spans="1:15" ht="18" customHeight="1" x14ac:dyDescent="0.2">
      <c r="I36" s="62"/>
    </row>
    <row r="37" spans="1:15" ht="18" customHeight="1" x14ac:dyDescent="0.2"/>
    <row r="38" spans="1:15" ht="18" customHeight="1" x14ac:dyDescent="0.2"/>
    <row r="39" spans="1:15" ht="18" customHeight="1" x14ac:dyDescent="0.2"/>
  </sheetData>
  <sheetProtection selectLockedCells="1" selectUnlockedCells="1"/>
  <mergeCells count="105">
    <mergeCell ref="A8:A9"/>
    <mergeCell ref="C8:C9"/>
    <mergeCell ref="E8:E9"/>
    <mergeCell ref="G8:G9"/>
    <mergeCell ref="I8:I9"/>
    <mergeCell ref="I1:O1"/>
    <mergeCell ref="M29:M31"/>
    <mergeCell ref="I12:O12"/>
    <mergeCell ref="I13:I15"/>
    <mergeCell ref="K13:K15"/>
    <mergeCell ref="I16:I18"/>
    <mergeCell ref="K16:K18"/>
    <mergeCell ref="I19:I21"/>
    <mergeCell ref="I22:O22"/>
    <mergeCell ref="K19:K21"/>
    <mergeCell ref="I23:I25"/>
    <mergeCell ref="K23:K25"/>
    <mergeCell ref="K26:K28"/>
    <mergeCell ref="I29:I31"/>
    <mergeCell ref="O29:O31"/>
    <mergeCell ref="O26:O28"/>
    <mergeCell ref="I26:I28"/>
    <mergeCell ref="O23:O25"/>
    <mergeCell ref="O19:O21"/>
    <mergeCell ref="E20:E22"/>
    <mergeCell ref="E29:E31"/>
    <mergeCell ref="F29:F31"/>
    <mergeCell ref="G29:G31"/>
    <mergeCell ref="F23:F25"/>
    <mergeCell ref="G23:G25"/>
    <mergeCell ref="G26:G28"/>
    <mergeCell ref="F20:F22"/>
    <mergeCell ref="J16:J18"/>
    <mergeCell ref="D26:D28"/>
    <mergeCell ref="E26:E28"/>
    <mergeCell ref="I32:N33"/>
    <mergeCell ref="A32:F33"/>
    <mergeCell ref="M13:M15"/>
    <mergeCell ref="M16:M18"/>
    <mergeCell ref="M19:M21"/>
    <mergeCell ref="M23:M25"/>
    <mergeCell ref="M26:M28"/>
    <mergeCell ref="J13:J15"/>
    <mergeCell ref="B12:B13"/>
    <mergeCell ref="F12:F13"/>
    <mergeCell ref="E12:E13"/>
    <mergeCell ref="D12:D13"/>
    <mergeCell ref="D23:D25"/>
    <mergeCell ref="E23:E25"/>
    <mergeCell ref="F26:F28"/>
    <mergeCell ref="J23:J25"/>
    <mergeCell ref="J26:J28"/>
    <mergeCell ref="A17:A19"/>
    <mergeCell ref="G17:G19"/>
    <mergeCell ref="F17:F19"/>
    <mergeCell ref="E17:E19"/>
    <mergeCell ref="J19:J21"/>
    <mergeCell ref="C23:C25"/>
    <mergeCell ref="O13:O15"/>
    <mergeCell ref="B2:C2"/>
    <mergeCell ref="B14:B16"/>
    <mergeCell ref="C14:C16"/>
    <mergeCell ref="D14:D16"/>
    <mergeCell ref="E14:E16"/>
    <mergeCell ref="J2:K2"/>
    <mergeCell ref="C4:C6"/>
    <mergeCell ref="E4:E6"/>
    <mergeCell ref="G4:G6"/>
    <mergeCell ref="I4:I6"/>
    <mergeCell ref="K4:K6"/>
    <mergeCell ref="L4:L6"/>
    <mergeCell ref="M4:M6"/>
    <mergeCell ref="N4:N6"/>
    <mergeCell ref="O4:O6"/>
    <mergeCell ref="O8:O9"/>
    <mergeCell ref="J4:J6"/>
    <mergeCell ref="O16:O18"/>
    <mergeCell ref="K8:K9"/>
    <mergeCell ref="L8:L9"/>
    <mergeCell ref="M8:M9"/>
    <mergeCell ref="N8:N9"/>
    <mergeCell ref="A1:G1"/>
    <mergeCell ref="A14:A16"/>
    <mergeCell ref="F14:F16"/>
    <mergeCell ref="G14:G16"/>
    <mergeCell ref="G12:G13"/>
    <mergeCell ref="C12:C13"/>
    <mergeCell ref="A12:A13"/>
    <mergeCell ref="A4:A6"/>
    <mergeCell ref="D29:D31"/>
    <mergeCell ref="C29:C31"/>
    <mergeCell ref="B29:B31"/>
    <mergeCell ref="A29:A31"/>
    <mergeCell ref="A26:A28"/>
    <mergeCell ref="B26:B28"/>
    <mergeCell ref="C26:C28"/>
    <mergeCell ref="A20:A22"/>
    <mergeCell ref="C20:C22"/>
    <mergeCell ref="A23:A25"/>
    <mergeCell ref="G20:G22"/>
    <mergeCell ref="B17:B19"/>
    <mergeCell ref="B23:B25"/>
    <mergeCell ref="D17:D19"/>
    <mergeCell ref="C17:C19"/>
    <mergeCell ref="D20:D22"/>
  </mergeCells>
  <phoneticPr fontId="16" type="noConversion"/>
  <printOptions horizontalCentered="1" verticalCentered="1"/>
  <pageMargins left="0" right="0" top="0" bottom="0" header="0" footer="0"/>
  <pageSetup paperSize="9" scale="75" orientation="landscape" r:id="rId1"/>
  <headerFooter alignWithMargins="0"/>
  <rowBreaks count="1" manualBreakCount="1">
    <brk id="33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"/>
  <sheetViews>
    <sheetView topLeftCell="A22" zoomScale="70" zoomScaleNormal="70" workbookViewId="0">
      <selection activeCell="B42" sqref="B42"/>
    </sheetView>
  </sheetViews>
  <sheetFormatPr baseColWidth="10" defaultColWidth="11" defaultRowHeight="15" x14ac:dyDescent="0.2"/>
  <cols>
    <col min="1" max="1" width="48.7109375" style="12" customWidth="1"/>
    <col min="2" max="3" width="13.7109375" style="12" customWidth="1"/>
    <col min="4" max="4" width="14.28515625" style="12" customWidth="1"/>
    <col min="5" max="5" width="15.85546875" style="12" customWidth="1"/>
    <col min="6" max="6" width="18.7109375" style="12" customWidth="1"/>
    <col min="7" max="7" width="45.28515625" style="12" customWidth="1"/>
    <col min="8" max="8" width="25.7109375" style="12" customWidth="1"/>
    <col min="9" max="12" width="11" style="12"/>
    <col min="13" max="13" width="11" style="12" customWidth="1"/>
    <col min="14" max="16384" width="11" style="12"/>
  </cols>
  <sheetData>
    <row r="1" spans="1:13" ht="18" customHeight="1" thickBot="1" x14ac:dyDescent="0.25">
      <c r="A1" s="237"/>
      <c r="B1" s="237"/>
      <c r="C1" s="237"/>
      <c r="D1" s="237"/>
      <c r="E1" s="104"/>
      <c r="K1" s="13"/>
    </row>
    <row r="2" spans="1:13" ht="33" customHeight="1" thickBot="1" x14ac:dyDescent="0.25">
      <c r="A2" s="5" t="s">
        <v>37</v>
      </c>
      <c r="B2" s="5" t="s">
        <v>2</v>
      </c>
      <c r="C2" s="14" t="s">
        <v>3</v>
      </c>
      <c r="D2" s="14" t="s">
        <v>4</v>
      </c>
      <c r="E2" s="105"/>
      <c r="F2" s="124" t="s">
        <v>101</v>
      </c>
      <c r="I2" s="13"/>
      <c r="J2" s="13"/>
      <c r="K2" s="13"/>
    </row>
    <row r="3" spans="1:13" ht="19.899999999999999" customHeight="1" thickBot="1" x14ac:dyDescent="0.25">
      <c r="A3" s="238" t="s">
        <v>38</v>
      </c>
      <c r="B3" s="239"/>
      <c r="C3" s="239"/>
      <c r="D3" s="240"/>
      <c r="E3" s="106"/>
      <c r="F3" s="13" t="s">
        <v>102</v>
      </c>
      <c r="I3" s="13"/>
      <c r="J3" s="13"/>
      <c r="K3" s="13"/>
    </row>
    <row r="4" spans="1:13" ht="19.899999999999999" customHeight="1" thickBot="1" x14ac:dyDescent="0.25">
      <c r="A4" s="120" t="s">
        <v>39</v>
      </c>
      <c r="B4" s="16">
        <v>1.1000000000000001</v>
      </c>
      <c r="C4" s="17"/>
      <c r="D4" s="18"/>
      <c r="E4" s="27"/>
    </row>
    <row r="5" spans="1:13" ht="19.899999999999999" customHeight="1" thickBot="1" x14ac:dyDescent="0.25">
      <c r="A5" s="120" t="s">
        <v>40</v>
      </c>
      <c r="B5" s="16">
        <v>1.1000000000000001</v>
      </c>
      <c r="C5" s="17"/>
      <c r="D5" s="18"/>
      <c r="E5" s="27"/>
      <c r="F5" s="13" t="s">
        <v>103</v>
      </c>
    </row>
    <row r="6" spans="1:13" ht="19.899999999999999" customHeight="1" thickBot="1" x14ac:dyDescent="0.25">
      <c r="A6" s="120" t="s">
        <v>41</v>
      </c>
      <c r="B6" s="16">
        <v>1.1000000000000001</v>
      </c>
      <c r="C6" s="17"/>
      <c r="D6" s="18"/>
      <c r="E6" s="27"/>
      <c r="F6" s="13" t="s">
        <v>104</v>
      </c>
      <c r="G6"/>
      <c r="H6" s="94"/>
    </row>
    <row r="7" spans="1:13" ht="19.899999999999999" customHeight="1" thickBot="1" x14ac:dyDescent="0.4">
      <c r="A7" s="120" t="s">
        <v>42</v>
      </c>
      <c r="B7" s="16">
        <v>1.1000000000000001</v>
      </c>
      <c r="C7" s="17"/>
      <c r="D7" s="18"/>
      <c r="E7" s="27"/>
      <c r="F7" s="20"/>
      <c r="H7" s="96"/>
      <c r="I7" s="59"/>
      <c r="J7" s="59"/>
      <c r="K7" s="59"/>
      <c r="L7" s="59"/>
      <c r="M7" s="59"/>
    </row>
    <row r="8" spans="1:13" ht="19.899999999999999" customHeight="1" thickBot="1" x14ac:dyDescent="0.25">
      <c r="A8" s="120" t="s">
        <v>43</v>
      </c>
      <c r="B8" s="16">
        <v>1.1000000000000001</v>
      </c>
      <c r="C8" s="17"/>
      <c r="D8" s="18"/>
      <c r="E8" s="27"/>
      <c r="F8" s="19"/>
      <c r="G8" s="92"/>
      <c r="H8" s="61"/>
      <c r="I8" s="92"/>
      <c r="J8" s="92"/>
      <c r="K8" s="92"/>
      <c r="L8" s="92"/>
      <c r="M8" s="92"/>
    </row>
    <row r="9" spans="1:13" ht="19.899999999999999" customHeight="1" thickBot="1" x14ac:dyDescent="0.25">
      <c r="A9" s="120" t="s">
        <v>44</v>
      </c>
      <c r="B9" s="16">
        <v>1.1000000000000001</v>
      </c>
      <c r="C9" s="21"/>
      <c r="D9" s="21"/>
      <c r="E9" s="107"/>
      <c r="F9" s="19"/>
      <c r="G9" s="92"/>
      <c r="H9" s="97"/>
      <c r="I9" s="92"/>
      <c r="J9" s="92"/>
      <c r="K9" s="92"/>
      <c r="L9" s="92"/>
      <c r="M9" s="92"/>
    </row>
    <row r="10" spans="1:13" ht="19.899999999999999" customHeight="1" thickBot="1" x14ac:dyDescent="0.25">
      <c r="A10" s="120" t="s">
        <v>45</v>
      </c>
      <c r="B10" s="16">
        <f>0.85</f>
        <v>0.85</v>
      </c>
      <c r="C10" s="17"/>
      <c r="D10" s="18"/>
      <c r="E10" s="27"/>
      <c r="F10" s="19"/>
      <c r="G10" s="92"/>
      <c r="H10" s="98"/>
      <c r="I10" s="92"/>
      <c r="J10" s="92"/>
      <c r="K10" s="92"/>
      <c r="L10" s="92"/>
      <c r="M10" s="92"/>
    </row>
    <row r="11" spans="1:13" ht="19.899999999999999" customHeight="1" thickBot="1" x14ac:dyDescent="0.25">
      <c r="A11" s="121" t="s">
        <v>46</v>
      </c>
      <c r="B11" s="16">
        <f>0.85</f>
        <v>0.85</v>
      </c>
      <c r="C11" s="17"/>
      <c r="D11" s="18"/>
      <c r="E11" s="27"/>
      <c r="F11" s="19"/>
      <c r="G11" s="92"/>
      <c r="H11" s="99"/>
      <c r="I11" s="92"/>
      <c r="J11" s="92"/>
      <c r="K11" s="92"/>
      <c r="L11" s="92"/>
      <c r="M11" s="92"/>
    </row>
    <row r="12" spans="1:13" ht="19.899999999999999" customHeight="1" thickBot="1" x14ac:dyDescent="0.25">
      <c r="A12" s="234" t="s">
        <v>47</v>
      </c>
      <c r="B12" s="235"/>
      <c r="C12" s="235"/>
      <c r="D12" s="236"/>
      <c r="E12" s="108"/>
      <c r="F12" s="19"/>
      <c r="H12" s="100"/>
    </row>
    <row r="13" spans="1:13" ht="19.899999999999999" customHeight="1" thickBot="1" x14ac:dyDescent="0.25">
      <c r="A13" s="121" t="s">
        <v>48</v>
      </c>
      <c r="B13" s="16">
        <v>1.05</v>
      </c>
      <c r="C13" s="22"/>
      <c r="D13" s="18"/>
      <c r="E13" s="27"/>
      <c r="F13" s="19"/>
      <c r="H13" s="101"/>
      <c r="I13" s="61"/>
      <c r="J13" s="24"/>
      <c r="K13" s="25"/>
    </row>
    <row r="14" spans="1:13" ht="19.899999999999999" customHeight="1" thickBot="1" x14ac:dyDescent="0.25">
      <c r="A14" s="120" t="s">
        <v>49</v>
      </c>
      <c r="B14" s="16">
        <v>1.05</v>
      </c>
      <c r="C14" s="17"/>
      <c r="D14" s="15"/>
      <c r="E14" s="26"/>
      <c r="F14" s="19"/>
      <c r="H14" s="95"/>
      <c r="I14" s="61"/>
      <c r="J14" s="24"/>
      <c r="K14" s="25"/>
      <c r="L14"/>
    </row>
    <row r="15" spans="1:13" ht="19.899999999999999" customHeight="1" thickBot="1" x14ac:dyDescent="0.25">
      <c r="A15" s="121" t="s">
        <v>50</v>
      </c>
      <c r="B15" s="16">
        <v>1.05</v>
      </c>
      <c r="C15" s="22"/>
      <c r="D15" s="18"/>
      <c r="E15" s="27"/>
      <c r="F15" s="19"/>
      <c r="G15" s="61"/>
      <c r="H15" s="61"/>
      <c r="I15" s="23"/>
      <c r="J15" s="24"/>
      <c r="K15" s="25"/>
      <c r="L15"/>
    </row>
    <row r="16" spans="1:13" ht="19.899999999999999" customHeight="1" thickBot="1" x14ac:dyDescent="0.25">
      <c r="A16" s="120" t="s">
        <v>51</v>
      </c>
      <c r="B16" s="16">
        <v>1.05</v>
      </c>
      <c r="C16" s="17"/>
      <c r="D16" s="15"/>
      <c r="E16" s="26"/>
      <c r="F16" s="19"/>
      <c r="H16" s="61"/>
      <c r="I16" s="23"/>
      <c r="J16" s="24"/>
      <c r="K16" s="25"/>
      <c r="L16"/>
    </row>
    <row r="17" spans="1:12" ht="19.899999999999999" customHeight="1" thickBot="1" x14ac:dyDescent="0.25">
      <c r="A17" s="120" t="s">
        <v>96</v>
      </c>
      <c r="B17" s="16">
        <v>1.05</v>
      </c>
      <c r="C17" s="17"/>
      <c r="D17" s="22"/>
      <c r="E17" s="109"/>
      <c r="F17" s="19"/>
      <c r="G17" s="61"/>
      <c r="H17" s="61"/>
      <c r="L17"/>
    </row>
    <row r="18" spans="1:12" ht="19.899999999999999" customHeight="1" thickBot="1" x14ac:dyDescent="0.25">
      <c r="A18" s="120" t="s">
        <v>52</v>
      </c>
      <c r="B18" s="16">
        <v>1.05</v>
      </c>
      <c r="C18" s="17"/>
      <c r="D18" s="18"/>
      <c r="E18" s="27"/>
      <c r="F18" s="19"/>
      <c r="G18" s="63"/>
      <c r="H18" s="61"/>
      <c r="L18"/>
    </row>
    <row r="19" spans="1:12" ht="19.899999999999999" customHeight="1" thickBot="1" x14ac:dyDescent="0.25">
      <c r="A19" s="241" t="s">
        <v>53</v>
      </c>
      <c r="B19" s="242"/>
      <c r="C19" s="242"/>
      <c r="D19" s="243"/>
      <c r="E19" s="110"/>
      <c r="F19"/>
      <c r="G19" s="63"/>
      <c r="H19" s="102"/>
      <c r="I19"/>
      <c r="J19"/>
      <c r="K19"/>
      <c r="L19"/>
    </row>
    <row r="20" spans="1:12" ht="19.899999999999999" customHeight="1" thickBot="1" x14ac:dyDescent="0.25">
      <c r="A20" s="120" t="s">
        <v>54</v>
      </c>
      <c r="B20" s="16">
        <f>1.3</f>
        <v>1.3</v>
      </c>
      <c r="C20" s="17"/>
      <c r="D20" s="18"/>
      <c r="E20" s="27"/>
      <c r="H20" s="102"/>
    </row>
    <row r="21" spans="1:12" ht="19.899999999999999" customHeight="1" thickBot="1" x14ac:dyDescent="0.25">
      <c r="A21" s="120" t="s">
        <v>55</v>
      </c>
      <c r="B21" s="16">
        <f t="shared" ref="B21:B22" si="0">1.3</f>
        <v>1.3</v>
      </c>
      <c r="C21" s="17"/>
      <c r="D21" s="18"/>
      <c r="E21" s="27"/>
      <c r="F21" s="13"/>
      <c r="G21" s="13"/>
      <c r="H21" s="102"/>
      <c r="I21" s="13"/>
      <c r="J21" s="13"/>
      <c r="K21" s="13"/>
    </row>
    <row r="22" spans="1:12" ht="19.899999999999999" customHeight="1" thickBot="1" x14ac:dyDescent="0.25">
      <c r="A22" s="120" t="s">
        <v>56</v>
      </c>
      <c r="B22" s="16">
        <f t="shared" si="0"/>
        <v>1.3</v>
      </c>
      <c r="C22" s="17"/>
      <c r="D22" s="18"/>
      <c r="E22" s="27"/>
      <c r="G22" s="13"/>
      <c r="H22" s="102"/>
      <c r="I22" s="13"/>
      <c r="J22" s="13"/>
      <c r="K22" s="13"/>
    </row>
    <row r="23" spans="1:12" ht="19.899999999999999" customHeight="1" thickBot="1" x14ac:dyDescent="0.35">
      <c r="A23" s="230" t="s">
        <v>57</v>
      </c>
      <c r="B23" s="230"/>
      <c r="C23" s="230"/>
      <c r="D23" s="230"/>
      <c r="E23" s="126"/>
      <c r="F23" s="13"/>
      <c r="G23" s="13"/>
      <c r="H23" s="102"/>
      <c r="I23" s="13"/>
      <c r="J23" s="13"/>
      <c r="K23" s="13"/>
    </row>
    <row r="24" spans="1:12" ht="19.899999999999999" customHeight="1" thickBot="1" x14ac:dyDescent="0.25">
      <c r="A24" s="120" t="s">
        <v>58</v>
      </c>
      <c r="B24" s="16">
        <f>2.3*1.15</f>
        <v>2.6449999999999996</v>
      </c>
      <c r="C24" s="17"/>
      <c r="D24" s="15"/>
      <c r="E24" s="26"/>
      <c r="H24" s="102"/>
    </row>
    <row r="25" spans="1:12" ht="19.899999999999999" customHeight="1" thickBot="1" x14ac:dyDescent="0.25">
      <c r="A25" s="120" t="s">
        <v>59</v>
      </c>
      <c r="B25" s="16">
        <f t="shared" ref="B25:B27" si="1">2.3*1.15</f>
        <v>2.6449999999999996</v>
      </c>
      <c r="C25" s="17"/>
      <c r="D25" s="18"/>
      <c r="E25" s="27"/>
      <c r="H25" s="103"/>
    </row>
    <row r="26" spans="1:12" ht="19.899999999999999" customHeight="1" thickBot="1" x14ac:dyDescent="0.25">
      <c r="A26" s="120" t="s">
        <v>60</v>
      </c>
      <c r="B26" s="16">
        <f t="shared" si="1"/>
        <v>2.6449999999999996</v>
      </c>
      <c r="C26" s="17"/>
      <c r="D26" s="18"/>
      <c r="H26" s="103"/>
    </row>
    <row r="27" spans="1:12" ht="19.899999999999999" customHeight="1" thickBot="1" x14ac:dyDescent="0.25">
      <c r="A27" s="120" t="s">
        <v>61</v>
      </c>
      <c r="B27" s="16">
        <f t="shared" si="1"/>
        <v>2.6449999999999996</v>
      </c>
      <c r="C27" s="17"/>
      <c r="D27" s="18"/>
      <c r="E27" s="27"/>
      <c r="H27" s="93"/>
    </row>
    <row r="28" spans="1:12" ht="19.899999999999999" customHeight="1" thickBot="1" x14ac:dyDescent="0.25">
      <c r="A28" s="230" t="s">
        <v>62</v>
      </c>
      <c r="B28" s="230"/>
      <c r="C28" s="230"/>
      <c r="D28" s="230"/>
      <c r="E28" s="26"/>
      <c r="H28"/>
    </row>
    <row r="29" spans="1:12" ht="19.899999999999999" customHeight="1" thickBot="1" x14ac:dyDescent="0.25">
      <c r="A29" s="120" t="s">
        <v>63</v>
      </c>
      <c r="B29" s="91">
        <f>10*1.15</f>
        <v>11.5</v>
      </c>
      <c r="C29" s="17"/>
      <c r="D29" s="18"/>
      <c r="E29" s="27"/>
      <c r="H29" s="103"/>
    </row>
    <row r="30" spans="1:12" ht="19.899999999999999" customHeight="1" thickBot="1" x14ac:dyDescent="0.25">
      <c r="A30" s="120" t="s">
        <v>64</v>
      </c>
      <c r="B30" s="91">
        <f>10*1.15</f>
        <v>11.5</v>
      </c>
      <c r="C30" s="17"/>
      <c r="D30" s="18"/>
      <c r="E30" s="27"/>
      <c r="H30" s="103"/>
    </row>
    <row r="31" spans="1:12" ht="19.899999999999999" customHeight="1" thickBot="1" x14ac:dyDescent="0.25">
      <c r="A31" s="120" t="s">
        <v>65</v>
      </c>
      <c r="B31" s="91">
        <f>15*1.15</f>
        <v>17.25</v>
      </c>
      <c r="C31" s="17"/>
      <c r="D31" s="18"/>
      <c r="E31" s="27"/>
      <c r="H31" s="103"/>
    </row>
    <row r="32" spans="1:12" ht="33.6" customHeight="1" thickTop="1" thickBot="1" x14ac:dyDescent="0.25">
      <c r="A32" s="231" t="s">
        <v>66</v>
      </c>
      <c r="B32" s="232"/>
      <c r="C32" s="233"/>
      <c r="D32" s="123"/>
      <c r="E32" s="2"/>
      <c r="H32" s="103"/>
    </row>
    <row r="33" spans="1:8" ht="18" customHeight="1" thickTop="1" thickBot="1" x14ac:dyDescent="0.25">
      <c r="C33"/>
      <c r="D33" s="26"/>
      <c r="E33" s="26"/>
      <c r="H33" s="103"/>
    </row>
    <row r="34" spans="1:8" ht="34.15" customHeight="1" thickTop="1" thickBot="1" x14ac:dyDescent="0.25">
      <c r="C34" s="122" t="s">
        <v>67</v>
      </c>
      <c r="D34" s="122"/>
      <c r="E34" s="111"/>
      <c r="H34" s="103"/>
    </row>
    <row r="35" spans="1:8" ht="18" customHeight="1" thickTop="1" x14ac:dyDescent="0.2">
      <c r="A35" s="112" t="s">
        <v>84</v>
      </c>
      <c r="B35" s="60"/>
      <c r="C35"/>
      <c r="D35" s="27"/>
      <c r="E35" s="27"/>
      <c r="H35" s="103"/>
    </row>
    <row r="36" spans="1:8" ht="18" customHeight="1" x14ac:dyDescent="0.2">
      <c r="A36" s="35"/>
      <c r="B36" s="113"/>
      <c r="C36" s="113"/>
      <c r="D36" s="113"/>
      <c r="E36" s="25"/>
      <c r="H36" s="103"/>
    </row>
    <row r="37" spans="1:8" ht="18" customHeight="1" x14ac:dyDescent="0.2">
      <c r="B37" s="113"/>
      <c r="C37" s="113"/>
      <c r="D37" s="113"/>
      <c r="E37" s="25"/>
      <c r="H37" s="103"/>
    </row>
    <row r="38" spans="1:8" ht="15.6" customHeight="1" x14ac:dyDescent="0.2">
      <c r="H38" s="103"/>
    </row>
    <row r="39" spans="1:8" ht="16.149999999999999" customHeight="1" x14ac:dyDescent="0.2">
      <c r="H39" s="103"/>
    </row>
    <row r="40" spans="1:8" ht="15.75" x14ac:dyDescent="0.2">
      <c r="H40" s="103"/>
    </row>
    <row r="41" spans="1:8" ht="15.75" x14ac:dyDescent="0.2">
      <c r="H41" s="103"/>
    </row>
    <row r="42" spans="1:8" ht="15.75" x14ac:dyDescent="0.2">
      <c r="H42" s="103"/>
    </row>
  </sheetData>
  <sheetProtection selectLockedCells="1" selectUnlockedCells="1"/>
  <mergeCells count="7">
    <mergeCell ref="A28:D28"/>
    <mergeCell ref="A32:C32"/>
    <mergeCell ref="A12:D12"/>
    <mergeCell ref="A1:D1"/>
    <mergeCell ref="A3:D3"/>
    <mergeCell ref="A19:D19"/>
    <mergeCell ref="A23:D23"/>
  </mergeCells>
  <phoneticPr fontId="16" type="noConversion"/>
  <printOptions horizontalCentered="1" verticalCentered="1"/>
  <pageMargins left="0" right="0" top="0" bottom="0" header="0" footer="0"/>
  <pageSetup paperSize="9" scale="75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A8F525C9-9959-4841-BBC4-709B3B9D7A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verso</vt:lpstr>
      <vt:lpstr>recto</vt:lpstr>
      <vt:lpstr>Excel_BuiltIn_Print_Area_1_1</vt:lpstr>
      <vt:lpstr>Excel_BuiltIn_Print_Area_2</vt:lpstr>
      <vt:lpstr>recto!Print_Area</vt:lpstr>
      <vt:lpstr>verso!Print_Area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Gaelle Raynaud</cp:lastModifiedBy>
  <cp:lastPrinted>2024-04-04T12:38:42Z</cp:lastPrinted>
  <dcterms:created xsi:type="dcterms:W3CDTF">2017-03-27T11:23:10Z</dcterms:created>
  <dcterms:modified xsi:type="dcterms:W3CDTF">2024-04-04T13:11:57Z</dcterms:modified>
</cp:coreProperties>
</file>